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9600" windowHeight="6210" firstSheet="1" activeTab="4"/>
  </bookViews>
  <sheets>
    <sheet name="Güzel.San.Resim" sheetId="15" r:id="rId1"/>
    <sheet name="Besyo-Ant." sheetId="23" r:id="rId2"/>
    <sheet name="Besyo-Beden Eğt." sheetId="24" r:id="rId3"/>
    <sheet name="İ.B.E.F.Tarih-Eski Çağ." sheetId="25" r:id="rId4"/>
    <sheet name="İ.B.E.F.Sanat Tar." sheetId="26" r:id="rId5"/>
    <sheet name="İ.B.E.F.Ç.T.L." sheetId="27" r:id="rId6"/>
    <sheet name="İ.B.E.F.Rus Dili" sheetId="28" r:id="rId7"/>
    <sheet name="İ.İ.B.F. Uls.İliş." sheetId="29" r:id="rId8"/>
    <sheet name="İ.İ.B.F.işlt." sheetId="30" r:id="rId9"/>
    <sheet name="İ.İ.B.F. İkt.Polt." sheetId="31" r:id="rId10"/>
    <sheet name="İ.İ.B.F.-Hukuk" sheetId="32" r:id="rId11"/>
  </sheets>
  <definedNames>
    <definedName name="_xlnm._FilterDatabase" localSheetId="2" hidden="1">'Besyo-Beden Eğt.'!$A$16:$M$16</definedName>
    <definedName name="_xlnm._FilterDatabase" localSheetId="0" hidden="1">Güzel.San.Resim!$B$17:$I$17</definedName>
    <definedName name="_xlnm._FilterDatabase" localSheetId="5" hidden="1">İ.B.E.F.Ç.T.L.!$B$13:$N$13</definedName>
    <definedName name="_xlnm._FilterDatabase" localSheetId="6" hidden="1">'İ.B.E.F.Rus Dili'!$B$15:$I$15</definedName>
    <definedName name="_xlnm._FilterDatabase" localSheetId="4" hidden="1">'İ.B.E.F.Sanat Tar.'!$A$14:$M$14</definedName>
    <definedName name="_xlnm._FilterDatabase" localSheetId="9" hidden="1">'İ.İ.B.F. İkt.Polt.'!$A$15:$M$15</definedName>
    <definedName name="_xlnm._FilterDatabase" localSheetId="7" hidden="1">'İ.İ.B.F. Uls.İliş.'!$B$12:$N$12</definedName>
    <definedName name="_xlnm._FilterDatabase" localSheetId="10" hidden="1">'İ.İ.B.F.-Hukuk'!$A$14:$M$14</definedName>
    <definedName name="_xlnm._FilterDatabase" localSheetId="8" hidden="1">İ.İ.B.F.işlt.!$B$10:$M$10</definedName>
    <definedName name="_xlnm.Print_Area" localSheetId="1">'Besyo-Ant.'!$A$1:$I$33</definedName>
    <definedName name="_xlnm.Print_Area" localSheetId="2">'Besyo-Beden Eğt.'!$A$1:$J$30</definedName>
    <definedName name="_xlnm.Print_Area" localSheetId="0">Güzel.San.Resim!$B$1:$I$24</definedName>
    <definedName name="_xlnm.Print_Area" localSheetId="5">İ.B.E.F.Ç.T.L.!$B$1:$K$37</definedName>
    <definedName name="_xlnm.Print_Area" localSheetId="6">'İ.B.E.F.Rus Dili'!$B$1:$K$36</definedName>
    <definedName name="_xlnm.Print_Area" localSheetId="4">'İ.B.E.F.Sanat Tar.'!$A$1:$J$41</definedName>
    <definedName name="_xlnm.Print_Area" localSheetId="3">'İ.B.E.F.Tarih-Eski Çağ.'!$B$2:$K$34</definedName>
    <definedName name="_xlnm.Print_Area" localSheetId="9">'İ.İ.B.F. İkt.Polt.'!$A$1:$I$36</definedName>
    <definedName name="_xlnm.Print_Area" localSheetId="7">'İ.İ.B.F. Uls.İliş.'!$B$1:$J$46</definedName>
    <definedName name="_xlnm.Print_Area" localSheetId="10">'İ.İ.B.F.-Hukuk'!$A$1:$J$37</definedName>
    <definedName name="_xlnm.Print_Area" localSheetId="8">İ.İ.B.F.işlt.!$B$1:$I$56</definedName>
  </definedNames>
  <calcPr calcId="125725" iterateDelta="0"/>
</workbook>
</file>

<file path=xl/calcChain.xml><?xml version="1.0" encoding="utf-8"?>
<calcChain xmlns="http://schemas.openxmlformats.org/spreadsheetml/2006/main">
  <c r="F20" i="31"/>
  <c r="F21" i="23"/>
  <c r="D21"/>
  <c r="G21" s="1"/>
  <c r="D24" i="26"/>
  <c r="F24"/>
  <c r="F27" i="31"/>
  <c r="G27" s="1"/>
  <c r="D27"/>
  <c r="F25"/>
  <c r="D25"/>
  <c r="F17" i="26"/>
  <c r="F16"/>
  <c r="F20"/>
  <c r="F22"/>
  <c r="F23"/>
  <c r="D22"/>
  <c r="G22" s="1"/>
  <c r="D17"/>
  <c r="D16"/>
  <c r="G16" s="1"/>
  <c r="D20"/>
  <c r="D23"/>
  <c r="F18"/>
  <c r="D18"/>
  <c r="F19"/>
  <c r="D19"/>
  <c r="F21"/>
  <c r="D21"/>
  <c r="G17" l="1"/>
  <c r="G20"/>
  <c r="G24"/>
  <c r="G19"/>
  <c r="G18"/>
  <c r="G25" i="31"/>
  <c r="G21" i="26"/>
  <c r="G23"/>
  <c r="F26" i="31" l="1"/>
  <c r="D26"/>
  <c r="G26" s="1"/>
  <c r="D20"/>
  <c r="G20"/>
  <c r="F24" i="24"/>
  <c r="D24"/>
  <c r="E40" i="29"/>
  <c r="G40"/>
  <c r="H40" s="1"/>
  <c r="E46" i="30"/>
  <c r="G46"/>
  <c r="E45"/>
  <c r="G45"/>
  <c r="E16"/>
  <c r="E30"/>
  <c r="E38"/>
  <c r="E35"/>
  <c r="E14"/>
  <c r="E32"/>
  <c r="E44"/>
  <c r="E24"/>
  <c r="E22"/>
  <c r="E34"/>
  <c r="E41"/>
  <c r="E43"/>
  <c r="E37"/>
  <c r="E28"/>
  <c r="E12"/>
  <c r="E40"/>
  <c r="E13"/>
  <c r="E27"/>
  <c r="E31"/>
  <c r="E20"/>
  <c r="E26"/>
  <c r="E39"/>
  <c r="E19"/>
  <c r="E29"/>
  <c r="E42"/>
  <c r="E18"/>
  <c r="E17"/>
  <c r="E36"/>
  <c r="E33"/>
  <c r="E21"/>
  <c r="E25"/>
  <c r="E15"/>
  <c r="E21" i="27"/>
  <c r="G21"/>
  <c r="H21" s="1"/>
  <c r="G24" i="24" l="1"/>
  <c r="H46" i="30"/>
  <c r="H45"/>
  <c r="G16" l="1"/>
  <c r="H16" s="1"/>
  <c r="G30"/>
  <c r="H30" s="1"/>
  <c r="G38"/>
  <c r="H38" s="1"/>
  <c r="G35"/>
  <c r="H35" s="1"/>
  <c r="G14"/>
  <c r="H14" s="1"/>
  <c r="G32"/>
  <c r="H32" s="1"/>
  <c r="G44"/>
  <c r="H44" s="1"/>
  <c r="G34"/>
  <c r="G22" i="29"/>
  <c r="G27" i="30" l="1"/>
  <c r="G13"/>
  <c r="G40"/>
  <c r="G12"/>
  <c r="G28"/>
  <c r="G37"/>
  <c r="G43"/>
  <c r="G41"/>
  <c r="G22"/>
  <c r="G24"/>
  <c r="H27" l="1"/>
  <c r="H24"/>
  <c r="H22"/>
  <c r="H34"/>
  <c r="H41"/>
  <c r="H43"/>
  <c r="H37"/>
  <c r="H28"/>
  <c r="H12"/>
  <c r="H40"/>
  <c r="H13"/>
  <c r="E23" i="29" l="1"/>
  <c r="G23"/>
  <c r="E14"/>
  <c r="G14"/>
  <c r="E35"/>
  <c r="G35"/>
  <c r="E36"/>
  <c r="G36"/>
  <c r="E28"/>
  <c r="G28"/>
  <c r="E20"/>
  <c r="G20"/>
  <c r="E31"/>
  <c r="G31"/>
  <c r="E30"/>
  <c r="G30"/>
  <c r="E19"/>
  <c r="G19"/>
  <c r="E13"/>
  <c r="G13"/>
  <c r="E27"/>
  <c r="G27"/>
  <c r="E26"/>
  <c r="G26"/>
  <c r="E34"/>
  <c r="G34"/>
  <c r="E32"/>
  <c r="G32"/>
  <c r="E16"/>
  <c r="G16"/>
  <c r="E21"/>
  <c r="G21"/>
  <c r="E22"/>
  <c r="E38"/>
  <c r="G38"/>
  <c r="G39" i="30"/>
  <c r="H39" s="1"/>
  <c r="G26"/>
  <c r="G20"/>
  <c r="G31"/>
  <c r="H30" i="29" l="1"/>
  <c r="H31"/>
  <c r="H20"/>
  <c r="H28"/>
  <c r="H19"/>
  <c r="H36"/>
  <c r="H35"/>
  <c r="H23"/>
  <c r="H38"/>
  <c r="H22"/>
  <c r="H21"/>
  <c r="H16"/>
  <c r="H32"/>
  <c r="H34"/>
  <c r="H31" i="30"/>
  <c r="H20"/>
  <c r="H26"/>
  <c r="H26" i="29"/>
  <c r="H27"/>
  <c r="H13"/>
  <c r="H14"/>
  <c r="G29" i="30"/>
  <c r="G19"/>
  <c r="H19" l="1"/>
  <c r="H29"/>
  <c r="F17" i="32"/>
  <c r="D17"/>
  <c r="F21"/>
  <c r="D21"/>
  <c r="F16"/>
  <c r="D16"/>
  <c r="F20"/>
  <c r="D20"/>
  <c r="F15"/>
  <c r="D15"/>
  <c r="F19"/>
  <c r="D19"/>
  <c r="F18"/>
  <c r="D18"/>
  <c r="F18" i="31"/>
  <c r="D18"/>
  <c r="F22"/>
  <c r="D22"/>
  <c r="F19"/>
  <c r="D19"/>
  <c r="F16"/>
  <c r="D16"/>
  <c r="F21"/>
  <c r="D21"/>
  <c r="F17"/>
  <c r="D17"/>
  <c r="F23"/>
  <c r="D23"/>
  <c r="F24"/>
  <c r="D24"/>
  <c r="G42" i="30"/>
  <c r="G18"/>
  <c r="G17"/>
  <c r="G36"/>
  <c r="G33"/>
  <c r="G21"/>
  <c r="G25"/>
  <c r="G15"/>
  <c r="G23"/>
  <c r="E23"/>
  <c r="G29" i="29"/>
  <c r="E29"/>
  <c r="G15"/>
  <c r="E15"/>
  <c r="G39"/>
  <c r="E39"/>
  <c r="G24"/>
  <c r="E24"/>
  <c r="G25"/>
  <c r="E25"/>
  <c r="G18"/>
  <c r="E18"/>
  <c r="G17"/>
  <c r="E17"/>
  <c r="G33"/>
  <c r="E33"/>
  <c r="G37"/>
  <c r="E37"/>
  <c r="G19" i="28"/>
  <c r="E19"/>
  <c r="G20"/>
  <c r="E20"/>
  <c r="G17"/>
  <c r="E17"/>
  <c r="G18"/>
  <c r="E18"/>
  <c r="G16"/>
  <c r="E16"/>
  <c r="G15" i="27"/>
  <c r="E15"/>
  <c r="G24"/>
  <c r="E24"/>
  <c r="G23"/>
  <c r="E23"/>
  <c r="G20"/>
  <c r="E20"/>
  <c r="G19"/>
  <c r="E19"/>
  <c r="G18"/>
  <c r="E18"/>
  <c r="H18" s="1"/>
  <c r="G17"/>
  <c r="E17"/>
  <c r="G16"/>
  <c r="E16"/>
  <c r="G22"/>
  <c r="E22"/>
  <c r="F15" i="26"/>
  <c r="D15"/>
  <c r="G20" i="25"/>
  <c r="E20"/>
  <c r="G19"/>
  <c r="E19"/>
  <c r="G21"/>
  <c r="E21"/>
  <c r="G18"/>
  <c r="E18"/>
  <c r="F18" i="24"/>
  <c r="D18"/>
  <c r="F20"/>
  <c r="D20"/>
  <c r="F19"/>
  <c r="D19"/>
  <c r="F21"/>
  <c r="D21"/>
  <c r="F22"/>
  <c r="D22"/>
  <c r="F23"/>
  <c r="D23"/>
  <c r="F17"/>
  <c r="D17"/>
  <c r="F20" i="23"/>
  <c r="D20"/>
  <c r="F19"/>
  <c r="D19"/>
  <c r="E18" i="15"/>
  <c r="G18"/>
  <c r="G19"/>
  <c r="E19"/>
  <c r="G21" i="32" l="1"/>
  <c r="G16" i="31"/>
  <c r="H42" i="30"/>
  <c r="H20" i="25"/>
  <c r="H19"/>
  <c r="H21"/>
  <c r="G17" i="32"/>
  <c r="H15" i="27"/>
  <c r="H24"/>
  <c r="H23"/>
  <c r="H20"/>
  <c r="G20" i="23"/>
  <c r="G19"/>
  <c r="G18" i="24"/>
  <c r="G20"/>
  <c r="G19"/>
  <c r="H19" i="28"/>
  <c r="H20"/>
  <c r="G18" i="31"/>
  <c r="G22"/>
  <c r="G19"/>
  <c r="G21"/>
  <c r="G17"/>
  <c r="G23"/>
  <c r="G16" i="32"/>
  <c r="G20"/>
  <c r="G15"/>
  <c r="H29" i="29"/>
  <c r="H15"/>
  <c r="H39"/>
  <c r="H24"/>
  <c r="H18" i="30"/>
  <c r="H17"/>
  <c r="G21" i="24"/>
  <c r="G19" i="32"/>
  <c r="H25" i="29"/>
  <c r="H18"/>
  <c r="G18" i="32"/>
  <c r="G24" i="31"/>
  <c r="H17" i="28"/>
  <c r="H18"/>
  <c r="H19" i="27"/>
  <c r="H36" i="30"/>
  <c r="H33"/>
  <c r="H17" i="27"/>
  <c r="H17" i="29"/>
  <c r="H16" i="27"/>
  <c r="H21" i="30"/>
  <c r="G15" i="26"/>
  <c r="H33" i="29"/>
  <c r="H25" i="30"/>
  <c r="G22" i="24"/>
  <c r="H15" i="30"/>
  <c r="H18" i="25"/>
  <c r="H23" i="30"/>
  <c r="H37" i="29"/>
  <c r="H16" i="28"/>
  <c r="G23" i="24"/>
  <c r="H22" i="27"/>
  <c r="G17" i="24"/>
  <c r="H18" i="15"/>
  <c r="H19"/>
</calcChain>
</file>

<file path=xl/comments1.xml><?xml version="1.0" encoding="utf-8"?>
<comments xmlns="http://schemas.openxmlformats.org/spreadsheetml/2006/main">
  <authors>
    <author>My Angel</author>
  </authors>
  <commentList>
    <comment ref="H19" authorId="0">
      <text>
        <r>
          <rPr>
            <sz val="9"/>
            <color indexed="81"/>
            <rFont val="Tahoma"/>
            <charset val="1"/>
          </rPr>
          <t xml:space="preserve">Y.l. ABD uymamakta
</t>
        </r>
      </text>
    </comment>
    <comment ref="H20" authorId="0">
      <text>
        <r>
          <rPr>
            <sz val="9"/>
            <color indexed="81"/>
            <rFont val="Tahoma"/>
            <charset val="1"/>
          </rPr>
          <t xml:space="preserve">
Yüksek lisans ABD uymuyor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ABD uymuyor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yüksek lisans ABD uygun Değil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Yüksek lisans ABD uygun Değil.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Hakan</author>
  </authors>
  <commentList>
    <comment ref="I23" authorId="0">
      <text>
        <r>
          <rPr>
            <b/>
            <sz val="9"/>
            <color indexed="81"/>
            <rFont val="Tahoma"/>
            <charset val="1"/>
          </rPr>
          <t xml:space="preserve">Y.Lisans Belgesi Yok.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b/>
            <sz val="9"/>
            <color indexed="81"/>
            <rFont val="Tahoma"/>
            <charset val="1"/>
          </rPr>
          <t>Y.Lisans Anabilim Dalı Uymuyor.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vahide</author>
  </authors>
  <commentList>
    <comment ref="I20" authorId="0">
      <text>
        <r>
          <rPr>
            <sz val="9"/>
            <color indexed="81"/>
            <rFont val="Tahoma"/>
            <family val="2"/>
            <charset val="162"/>
          </rPr>
          <t xml:space="preserve">Y.Lisans ABD uymuyor.
Ales geçerlilk süresi sona ermiş.
</t>
        </r>
      </text>
    </comment>
  </commentList>
</comments>
</file>

<file path=xl/comments4.xml><?xml version="1.0" encoding="utf-8"?>
<comments xmlns="http://schemas.openxmlformats.org/spreadsheetml/2006/main">
  <authors>
    <author>Hakan</author>
  </authors>
  <commentList>
    <comment ref="I37" authorId="0">
      <text>
        <r>
          <rPr>
            <b/>
            <sz val="9"/>
            <color indexed="81"/>
            <rFont val="Tahoma"/>
            <charset val="1"/>
          </rPr>
          <t xml:space="preserve">Y.Dil Puanı Yok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Tahoma"/>
            <charset val="1"/>
          </rPr>
          <t>Y.Lisans Yok</t>
        </r>
      </text>
    </comment>
    <comment ref="I39" authorId="0">
      <text>
        <r>
          <rPr>
            <b/>
            <sz val="9"/>
            <color indexed="81"/>
            <rFont val="Tahoma"/>
            <charset val="1"/>
          </rPr>
          <t>Y.Lisans Bölümü Uymuyor.</t>
        </r>
      </text>
    </comment>
  </commentList>
</comments>
</file>

<file path=xl/comments5.xml><?xml version="1.0" encoding="utf-8"?>
<comments xmlns="http://schemas.openxmlformats.org/spreadsheetml/2006/main">
  <authors>
    <author>Hakan</author>
  </authors>
  <commentList>
    <comment ref="H2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Alan Uymuyor.
Ales Puanı Yetersiz
Dil Puanı yok.
</t>
        </r>
      </text>
    </comment>
  </commentList>
</comments>
</file>

<file path=xl/sharedStrings.xml><?xml version="1.0" encoding="utf-8"?>
<sst xmlns="http://schemas.openxmlformats.org/spreadsheetml/2006/main" count="501" uniqueCount="174">
  <si>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</si>
  <si>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</si>
  <si>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</si>
  <si>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</si>
  <si>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</si>
  <si>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</si>
  <si>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</si>
  <si>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</si>
  <si>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</si>
  <si>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</si>
  <si>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</si>
  <si>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</si>
  <si>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</si>
  <si>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ÖĞRETİM ELEMANI ALIMI ÖNDEĞERLENDİRME SONUÇLARI</t>
  </si>
  <si>
    <t>ARŞ.GÖR.</t>
  </si>
  <si>
    <t>ALES (%60)</t>
  </si>
  <si>
    <t>Y. DİL</t>
  </si>
  <si>
    <t>Y. DİL (%40)</t>
  </si>
  <si>
    <t xml:space="preserve">Sınava Girecek </t>
  </si>
  <si>
    <t>Bilgi : 0 478 211 7519</t>
  </si>
  <si>
    <t>Yer        : İnsani Bilimler ve Edebiyat Fakültesi Kat:2  Salon No: 309</t>
  </si>
  <si>
    <t>GÜZEL SANATLAR FAKÜLTESİ</t>
  </si>
  <si>
    <t>Resim Bölümü</t>
  </si>
  <si>
    <t>BEDEN EĞİTİMİ VE SPOR YÜKSEKOKULU</t>
  </si>
  <si>
    <t xml:space="preserve">Antrenörlük </t>
  </si>
  <si>
    <t xml:space="preserve">Beden Eğitimi ve Spor Eğitimi </t>
  </si>
  <si>
    <t>İNSANİ BİLİMLER VE EDEBİYAT FAKÜLTESİ</t>
  </si>
  <si>
    <t>Tarih/Eskiçağ Tarihi</t>
  </si>
  <si>
    <t>Sanat Tarihi/Sanat Tarihi</t>
  </si>
  <si>
    <t>Çağdaş Türk Lehçeleri ve Edebiyatları</t>
  </si>
  <si>
    <t>Rus Dili ve Edebiyatı</t>
  </si>
  <si>
    <t>İKTİSADİ VE İDARİ BİLİMLER  FAKÜLTESİ</t>
  </si>
  <si>
    <t xml:space="preserve">Uluslararası İlişkiler/Uluslararası İlişkiler </t>
  </si>
  <si>
    <t>İşletme/Üretim Yönetimi ve Pazarlama</t>
  </si>
  <si>
    <t>İktisat/İktisat Politikası</t>
  </si>
  <si>
    <t>Siyaset Bilimi ve Kamu Yönetimi /Hukuk</t>
  </si>
  <si>
    <t>Çağdaş KEÇECİ</t>
  </si>
  <si>
    <t>CELAL ŞAHİN</t>
  </si>
  <si>
    <t>ÜNAL OLUKLU</t>
  </si>
  <si>
    <t>TALHA BAYIR</t>
  </si>
  <si>
    <t>CANER CENGİZ</t>
  </si>
  <si>
    <t>FATİH MEHMET BULUT</t>
  </si>
  <si>
    <t>MERVE TAŞYARAN</t>
  </si>
  <si>
    <t>ZÜLFİYE BAYTAR</t>
  </si>
  <si>
    <t>ÜMİT YAPRAK</t>
  </si>
  <si>
    <t>MUHAMMED BUĞRA KALP</t>
  </si>
  <si>
    <t>NURCAN CEYHAN</t>
  </si>
  <si>
    <t>EMİNE KURT</t>
  </si>
  <si>
    <t>TUĞBA AKAN</t>
  </si>
  <si>
    <t>AHMET BERKE DEMİRAL</t>
  </si>
  <si>
    <t>İLYAS US</t>
  </si>
  <si>
    <t>SELMA BALİKÇİ</t>
  </si>
  <si>
    <t>BURKAY ÖGEL</t>
  </si>
  <si>
    <t>ENES DEŞİLMEK</t>
  </si>
  <si>
    <t>YAŞAR TURNA</t>
  </si>
  <si>
    <t>ZEKİ GÖGEŞ</t>
  </si>
  <si>
    <t>AYBALA LALE</t>
  </si>
  <si>
    <t>NUMAN DEMİRKAYA</t>
  </si>
  <si>
    <t>KÜBRA ETEKER</t>
  </si>
  <si>
    <t>MERVE ATILGAN</t>
  </si>
  <si>
    <t>OĞUZ OYPAN</t>
  </si>
  <si>
    <t>YUSUF KURT</t>
  </si>
  <si>
    <t>ÖMER MÜCAHİT TÜREDİ</t>
  </si>
  <si>
    <t>FATİH AKTAŞ</t>
  </si>
  <si>
    <t>ULUKAN BÜYÜKARIKAN</t>
  </si>
  <si>
    <t>AHMET MÜMİN KAPLAN</t>
  </si>
  <si>
    <t>ALİ YUNUS AĞRI</t>
  </si>
  <si>
    <t>MUHAMMED YAVUZ KURT</t>
  </si>
  <si>
    <t>MUHAMMED AHMET RÜŞEN</t>
  </si>
  <si>
    <t>SIDDIKA GÜZEL</t>
  </si>
  <si>
    <t>ENES KARAMAN</t>
  </si>
  <si>
    <t>EKREM OK</t>
  </si>
  <si>
    <t>ENES YILMAZ</t>
  </si>
  <si>
    <t>NİLGÜN ATICI KÖKTAŞ</t>
  </si>
  <si>
    <t>İMREN ALAKUŞ</t>
  </si>
  <si>
    <t>YAĞMUR ÖZBUCAK</t>
  </si>
  <si>
    <t>MUHAMMED ÖZCAN</t>
  </si>
  <si>
    <t>ÖZLEM ÖZTÜRK</t>
  </si>
  <si>
    <t>İBRAHİM GÜNDÜZ</t>
  </si>
  <si>
    <t>CİHAN AY</t>
  </si>
  <si>
    <t>NURBANU BULGUR</t>
  </si>
  <si>
    <t>BÜNYAMİN YILDIZ</t>
  </si>
  <si>
    <t>MUHAMMED İKBAL TEPELER</t>
  </si>
  <si>
    <t>SEFA ÇELİK</t>
  </si>
  <si>
    <t>OSMAN GÖRGÜLÜ</t>
  </si>
  <si>
    <t>ERKAN USTAOĞLU</t>
  </si>
  <si>
    <t>DAMLA YILMAZOĞLU</t>
  </si>
  <si>
    <t>AYKUT AYDIN</t>
  </si>
  <si>
    <t>ONUR GÜLER</t>
  </si>
  <si>
    <t>AHMET GALİP KAPLAN</t>
  </si>
  <si>
    <t>ZEYNEP AĞIRMAN</t>
  </si>
  <si>
    <t>SONER HAMZAÇEBİ</t>
  </si>
  <si>
    <t>ÖMER ÇOLAK</t>
  </si>
  <si>
    <t>ÖZGÜR ÖZTÜRK</t>
  </si>
  <si>
    <t>ONUR BALCI</t>
  </si>
  <si>
    <t>TUNCAY ÖZ</t>
  </si>
  <si>
    <t>FATMA YAMAN AKIN</t>
  </si>
  <si>
    <t>ŞEYMA ŞAHİN</t>
  </si>
  <si>
    <t>UĞUR ERDEM</t>
  </si>
  <si>
    <t>MUHAMMED BAHÇA</t>
  </si>
  <si>
    <t>DOĞAN BARAK</t>
  </si>
  <si>
    <t>HİKMET AKYOL</t>
  </si>
  <si>
    <t>MUHAMMET MESUT TURAN</t>
  </si>
  <si>
    <t>YUNUS KUTVAL</t>
  </si>
  <si>
    <t>İBRAHİM HALİL POLAT</t>
  </si>
  <si>
    <t>ÖZGE ÖZKAN</t>
  </si>
  <si>
    <t>YAVUZ SELİM GÜLMEZ</t>
  </si>
  <si>
    <t>HİLAL AKBIYIK</t>
  </si>
  <si>
    <t>CEBRAİL GÜZEL</t>
  </si>
  <si>
    <t>AYŞEGÜL ALAKARA</t>
  </si>
  <si>
    <t>NEZEFET HAVVA TAŞDEMİR</t>
  </si>
  <si>
    <t>ÜMİT HASAN GÖZKONAN</t>
  </si>
  <si>
    <t>NİDA PALABIYIK</t>
  </si>
  <si>
    <t>ANIL TOPRAK</t>
  </si>
  <si>
    <t>GAMZE SEVİMLİ ÖRGÜN</t>
  </si>
  <si>
    <t>MUHAMMED SABRİ ŞİRİN</t>
  </si>
  <si>
    <t>PINAR DUYGU AKIN</t>
  </si>
  <si>
    <t>HACI HALİL BAŞER</t>
  </si>
  <si>
    <t>AHMED ESAD YURTSEVER</t>
  </si>
  <si>
    <t>MEHMET KÜRŞAT TÜZEMEN</t>
  </si>
  <si>
    <t>NAZİF GÜR</t>
  </si>
  <si>
    <t>BURCU ÖZDEMİR</t>
  </si>
  <si>
    <t>SEMİH IŞIK</t>
  </si>
  <si>
    <t>ADA MERYEM OKŞAŞ</t>
  </si>
  <si>
    <t>AYŞE MERCAN</t>
  </si>
  <si>
    <t>CEREN AĞAOĞLU</t>
  </si>
  <si>
    <t>FATİH SAMET ATASOY</t>
  </si>
  <si>
    <t>BERKAN BOZDAĞ</t>
  </si>
  <si>
    <t>FARUK ÇELİKEL</t>
  </si>
  <si>
    <t>SALİH ÖNER</t>
  </si>
  <si>
    <t>Tarih     : 26 Ocak 2017         Saat: 10:00</t>
  </si>
  <si>
    <t>EMRAH YILMAZ</t>
  </si>
  <si>
    <t>EMİNE BALCI</t>
  </si>
  <si>
    <t>MÜCAHİT BAYIR</t>
  </si>
  <si>
    <t>TAMER YILDIRIM</t>
  </si>
  <si>
    <t>CEVDET SARI</t>
  </si>
  <si>
    <t>ALİ YUNUS</t>
  </si>
  <si>
    <t>İSHAK KÜÇÜKYILDIZ</t>
  </si>
  <si>
    <t>METİN DEMİREL</t>
  </si>
  <si>
    <t>AYSUN PAYAM</t>
  </si>
  <si>
    <t>HİLAL SADET ÇİFTÇİ</t>
  </si>
  <si>
    <t>GEÇ BAŞVURU</t>
  </si>
  <si>
    <t>ABDULLAH YİĞİT GÜNGÖR</t>
  </si>
  <si>
    <t>RECEP SAĞLAM</t>
  </si>
  <si>
    <t>ABDULLAH AKGÜL</t>
  </si>
  <si>
    <t>RECEP KAYA</t>
  </si>
  <si>
    <t>TÜLAY KESMEZ</t>
  </si>
  <si>
    <t>MEHMET KURT</t>
  </si>
  <si>
    <t>MUHAMMED EMİN DOĞAN</t>
  </si>
  <si>
    <t>ADİL MERT ACAR</t>
  </si>
  <si>
    <t>ULAŞ KILIÇ</t>
  </si>
  <si>
    <t>TÜLİN KARABACAK</t>
  </si>
  <si>
    <t>DUGU DOĞAN</t>
  </si>
  <si>
    <t>AYŞENUR ALTINER</t>
  </si>
  <si>
    <t>Geçersiz Başvuru</t>
  </si>
  <si>
    <t>Sınava Giremeyecek</t>
  </si>
  <si>
    <t>ÖMER FARUK YILDIZ</t>
  </si>
  <si>
    <t>BERK PALANDÖKENLER</t>
  </si>
  <si>
    <t>ALPER ATICI</t>
  </si>
  <si>
    <t>VOLKAN SERT</t>
  </si>
  <si>
    <t xml:space="preserve">                                                  T.C.</t>
  </si>
  <si>
    <t xml:space="preserve">                                                T.C.</t>
  </si>
  <si>
    <t xml:space="preserve">                                                    T.C.</t>
  </si>
  <si>
    <t xml:space="preserve">                          T.C.</t>
  </si>
  <si>
    <t>Geç Başvuru</t>
  </si>
  <si>
    <t xml:space="preserve">BÖLÜMÜ/A.B.D. </t>
  </si>
  <si>
    <t>BÖLÜMÜ/A.B.D.</t>
  </si>
  <si>
    <t>İBRAHİM HAKKI SOLMAZ</t>
  </si>
  <si>
    <t xml:space="preserve">                                                   T.C.</t>
  </si>
  <si>
    <t xml:space="preserve">                                            T.C.</t>
  </si>
  <si>
    <t xml:space="preserve">Geçersiz Başvuru </t>
  </si>
  <si>
    <t>GAMZE YILDIRIM ARAZ</t>
  </si>
  <si>
    <t>İBRAHİM BEŞKONAK</t>
  </si>
  <si>
    <t>GİZEM OKYAY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</si>
</sst>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u/>
      <sz val="12"/>
      <name val="Calibri"/>
      <family val="2"/>
      <charset val="162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9"/>
      <color indexed="81"/>
      <name val="Tahoma"/>
      <family val="2"/>
      <charset val="162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0" fillId="2" borderId="0" xfId="0" applyFont="1" applyFill="1"/>
    <xf numFmtId="0" fontId="11" fillId="0" borderId="0" xfId="0" applyFont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7"/>
  <sheetViews>
    <sheetView zoomScaleNormal="100" workbookViewId="0">
      <selection activeCell="B20" sqref="B20"/>
    </sheetView>
  </sheetViews>
  <sheetFormatPr defaultRowHeight="15.75"/>
  <cols>
    <col min="1" max="1" width="4.85546875" style="2" customWidth="1"/>
    <col min="2" max="2" width="4.140625" style="1" bestFit="1" customWidth="1"/>
    <col min="3" max="3" width="24.7109375" style="2" customWidth="1"/>
    <col min="4" max="4" width="10.140625" style="2" customWidth="1"/>
    <col min="5" max="5" width="11.140625" style="2" customWidth="1"/>
    <col min="6" max="6" width="14.85546875" style="2" customWidth="1"/>
    <col min="7" max="7" width="23.42578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9">
      <c r="F1" s="66" t="s">
        <v>161</v>
      </c>
      <c r="I1" s="66"/>
    </row>
    <row r="2" spans="2:9">
      <c r="C2" s="81" t="s">
        <v>8</v>
      </c>
      <c r="D2" s="81"/>
      <c r="E2" s="81"/>
      <c r="F2" s="81"/>
      <c r="G2" s="81"/>
      <c r="H2" s="81"/>
      <c r="I2" s="81"/>
    </row>
    <row r="3" spans="2:9">
      <c r="C3" s="81" t="s">
        <v>13</v>
      </c>
      <c r="D3" s="81"/>
      <c r="E3" s="81"/>
      <c r="F3" s="81"/>
      <c r="G3" s="81"/>
      <c r="H3" s="81"/>
      <c r="I3" s="81"/>
    </row>
    <row r="4" spans="2:9">
      <c r="C4" s="82">
        <v>42755</v>
      </c>
      <c r="D4" s="81"/>
      <c r="E4" s="81"/>
      <c r="F4" s="81"/>
      <c r="G4" s="81"/>
      <c r="H4" s="81"/>
      <c r="I4" s="81"/>
    </row>
    <row r="5" spans="2:9">
      <c r="C5" s="34"/>
      <c r="D5" s="35"/>
      <c r="E5" s="35"/>
      <c r="F5" s="35"/>
      <c r="G5" s="35"/>
      <c r="H5" s="35"/>
      <c r="I5" s="35"/>
    </row>
    <row r="6" spans="2:9">
      <c r="C6" s="34"/>
      <c r="D6" s="35"/>
      <c r="E6" s="35"/>
      <c r="F6" s="35"/>
      <c r="G6" s="35"/>
      <c r="H6" s="35"/>
      <c r="I6" s="35"/>
    </row>
    <row r="7" spans="2:9">
      <c r="C7" s="34"/>
      <c r="D7" s="35"/>
      <c r="E7" s="35"/>
      <c r="F7" s="35"/>
      <c r="G7" s="35"/>
      <c r="H7" s="35"/>
      <c r="I7" s="35"/>
    </row>
    <row r="8" spans="2:9">
      <c r="C8" s="36" t="s">
        <v>11</v>
      </c>
      <c r="D8" s="35"/>
      <c r="E8" s="35"/>
      <c r="F8" s="35"/>
      <c r="G8" s="35"/>
      <c r="H8" s="35"/>
      <c r="I8" s="35"/>
    </row>
    <row r="9" spans="2:9">
      <c r="C9" s="34"/>
      <c r="D9" s="35"/>
      <c r="E9" s="35"/>
      <c r="F9" s="35"/>
      <c r="G9" s="35"/>
      <c r="H9" s="35"/>
      <c r="I9" s="35"/>
    </row>
    <row r="10" spans="2:9">
      <c r="C10" s="37" t="s">
        <v>130</v>
      </c>
      <c r="D10" s="35"/>
      <c r="E10" s="35"/>
      <c r="F10" s="35"/>
      <c r="G10" s="35"/>
      <c r="H10" s="35"/>
      <c r="I10" s="35"/>
    </row>
    <row r="11" spans="2:9">
      <c r="C11" s="83" t="s">
        <v>20</v>
      </c>
      <c r="D11" s="83"/>
      <c r="E11" s="83"/>
      <c r="F11" s="83"/>
      <c r="G11" s="83"/>
      <c r="H11" s="35"/>
      <c r="I11" s="35"/>
    </row>
    <row r="12" spans="2:9">
      <c r="C12" s="34"/>
      <c r="D12" s="35"/>
      <c r="E12" s="35"/>
      <c r="F12" s="35"/>
      <c r="G12" s="35"/>
      <c r="H12" s="35"/>
      <c r="I12" s="35"/>
    </row>
    <row r="13" spans="2:9">
      <c r="C13" s="83" t="s">
        <v>19</v>
      </c>
      <c r="D13" s="83"/>
      <c r="E13" s="83"/>
      <c r="F13" s="83"/>
      <c r="G13" s="83"/>
      <c r="H13" s="35"/>
      <c r="I13" s="35"/>
    </row>
    <row r="15" spans="2:9">
      <c r="B15" s="75" t="s">
        <v>2</v>
      </c>
      <c r="C15" s="75"/>
      <c r="D15" s="76" t="s">
        <v>21</v>
      </c>
      <c r="E15" s="77"/>
      <c r="F15" s="77"/>
      <c r="G15" s="38" t="s">
        <v>12</v>
      </c>
      <c r="H15" s="39" t="s">
        <v>3</v>
      </c>
      <c r="I15" s="40" t="s">
        <v>4</v>
      </c>
    </row>
    <row r="16" spans="2:9">
      <c r="B16" s="78" t="s">
        <v>5</v>
      </c>
      <c r="C16" s="78"/>
      <c r="D16" s="79" t="s">
        <v>22</v>
      </c>
      <c r="E16" s="80"/>
      <c r="F16" s="80"/>
      <c r="G16" s="40">
        <v>1</v>
      </c>
      <c r="H16" s="41">
        <v>6</v>
      </c>
      <c r="I16" s="40" t="s">
        <v>14</v>
      </c>
    </row>
    <row r="17" spans="2:14">
      <c r="B17" s="40" t="s">
        <v>9</v>
      </c>
      <c r="C17" s="42" t="s">
        <v>6</v>
      </c>
      <c r="D17" s="43" t="s">
        <v>0</v>
      </c>
      <c r="E17" s="43" t="s">
        <v>15</v>
      </c>
      <c r="F17" s="43" t="s">
        <v>16</v>
      </c>
      <c r="G17" s="43" t="s">
        <v>17</v>
      </c>
      <c r="H17" s="39" t="s">
        <v>1</v>
      </c>
      <c r="I17" s="38" t="s">
        <v>7</v>
      </c>
    </row>
    <row r="18" spans="2:14">
      <c r="B18" s="40">
        <v>1</v>
      </c>
      <c r="C18" s="44" t="s">
        <v>121</v>
      </c>
      <c r="D18" s="45">
        <v>74.723309999999998</v>
      </c>
      <c r="E18" s="46">
        <f t="shared" ref="E18:E19" si="0">D18*0.6</f>
        <v>44.833985999999996</v>
      </c>
      <c r="F18" s="47">
        <v>72.5</v>
      </c>
      <c r="G18" s="48">
        <f t="shared" ref="G18:G19" si="1">F18*0.4</f>
        <v>29</v>
      </c>
      <c r="H18" s="46">
        <f t="shared" ref="H18:H19" si="2">E18+G18</f>
        <v>73.833985999999996</v>
      </c>
      <c r="I18" s="49" t="s">
        <v>18</v>
      </c>
      <c r="J18" s="35"/>
    </row>
    <row r="19" spans="2:14">
      <c r="B19" s="40">
        <v>2</v>
      </c>
      <c r="C19" s="50" t="s">
        <v>120</v>
      </c>
      <c r="D19" s="45">
        <v>73.291569999999993</v>
      </c>
      <c r="E19" s="46">
        <f t="shared" si="0"/>
        <v>43.974941999999992</v>
      </c>
      <c r="F19" s="47">
        <v>51.25</v>
      </c>
      <c r="G19" s="48">
        <f t="shared" si="1"/>
        <v>20.5</v>
      </c>
      <c r="H19" s="46">
        <f t="shared" si="2"/>
        <v>64.474941999999999</v>
      </c>
      <c r="I19" s="49" t="s">
        <v>18</v>
      </c>
      <c r="J19" s="35"/>
    </row>
    <row r="20" spans="2:14" ht="20.25" customHeight="1">
      <c r="C20" s="3"/>
      <c r="D20" s="3"/>
      <c r="E20" s="3"/>
      <c r="F20" s="3"/>
      <c r="G20" s="3"/>
      <c r="H20" s="3"/>
      <c r="I20" s="4"/>
    </row>
    <row r="21" spans="2:14" s="59" customFormat="1" ht="18.75" customHeight="1">
      <c r="B21" s="51"/>
      <c r="C21" s="52"/>
      <c r="D21" s="52"/>
      <c r="E21" s="52"/>
      <c r="F21" s="52"/>
      <c r="G21" s="52"/>
      <c r="H21" s="52"/>
      <c r="I21" s="53"/>
      <c r="J21" s="51"/>
      <c r="K21" s="58"/>
      <c r="L21" s="58"/>
      <c r="M21" s="58"/>
      <c r="N21" s="2"/>
    </row>
    <row r="22" spans="2:14" s="59" customFormat="1" ht="18.75" customHeight="1">
      <c r="B22" s="54"/>
      <c r="C22" s="74"/>
      <c r="D22" s="74"/>
      <c r="E22" s="55"/>
      <c r="F22" s="52"/>
      <c r="G22" s="52"/>
      <c r="H22" s="52"/>
      <c r="I22" s="56"/>
      <c r="J22" s="54"/>
      <c r="K22" s="2"/>
      <c r="L22" s="2"/>
      <c r="M22" s="2"/>
      <c r="N22" s="2"/>
    </row>
    <row r="23" spans="2:14">
      <c r="B23" s="54"/>
      <c r="C23" s="55"/>
      <c r="D23" s="55"/>
      <c r="E23" s="55"/>
      <c r="F23" s="57"/>
      <c r="G23" s="57"/>
      <c r="H23" s="55"/>
      <c r="I23" s="56"/>
      <c r="J23" s="54"/>
    </row>
    <row r="24" spans="2:14">
      <c r="C24" s="3"/>
      <c r="D24" s="3"/>
      <c r="E24" s="3"/>
      <c r="F24" s="3"/>
      <c r="G24" s="3"/>
      <c r="H24" s="3"/>
      <c r="I24" s="4"/>
    </row>
    <row r="25" spans="2:14">
      <c r="C25" s="3"/>
      <c r="D25" s="3"/>
      <c r="E25" s="3"/>
      <c r="F25" s="3"/>
      <c r="G25" s="3"/>
      <c r="H25" s="3"/>
      <c r="I25" s="4"/>
    </row>
    <row r="26" spans="2:14">
      <c r="C26" s="3"/>
      <c r="D26" s="3"/>
      <c r="E26" s="3"/>
      <c r="F26" s="3"/>
      <c r="G26" s="3"/>
      <c r="H26" s="3"/>
      <c r="I26" s="4"/>
    </row>
    <row r="27" spans="2:14">
      <c r="C27" s="3"/>
      <c r="D27" s="3"/>
      <c r="E27" s="3"/>
      <c r="F27" s="3"/>
      <c r="G27" s="3"/>
      <c r="H27" s="3"/>
      <c r="I27" s="4"/>
    </row>
    <row r="28" spans="2:14">
      <c r="C28" s="3"/>
      <c r="D28" s="3"/>
      <c r="E28" s="3"/>
      <c r="F28" s="3"/>
      <c r="G28" s="3"/>
      <c r="H28" s="3"/>
      <c r="I28" s="4"/>
    </row>
    <row r="29" spans="2:14">
      <c r="C29" s="3"/>
      <c r="D29" s="3"/>
      <c r="E29" s="3"/>
      <c r="F29" s="3"/>
      <c r="G29" s="3"/>
      <c r="H29" s="3"/>
      <c r="I29" s="4"/>
    </row>
    <row r="30" spans="2:14">
      <c r="C30" s="3"/>
      <c r="D30" s="3"/>
      <c r="E30" s="3"/>
      <c r="F30" s="3"/>
      <c r="G30" s="3"/>
      <c r="H30" s="3"/>
      <c r="I30" s="4"/>
    </row>
    <row r="31" spans="2:14">
      <c r="C31" s="3"/>
      <c r="D31" s="3"/>
      <c r="E31" s="3"/>
      <c r="F31" s="3"/>
      <c r="G31" s="3"/>
      <c r="H31" s="3"/>
      <c r="I31" s="4"/>
    </row>
    <row r="32" spans="2:14">
      <c r="C32" s="3"/>
      <c r="D32" s="3"/>
      <c r="E32" s="3"/>
      <c r="F32" s="3"/>
      <c r="G32" s="3"/>
      <c r="H32" s="3"/>
      <c r="I32" s="4"/>
    </row>
    <row r="33" spans="3:9">
      <c r="C33" s="3"/>
      <c r="D33" s="3"/>
      <c r="E33" s="3"/>
      <c r="F33" s="3"/>
      <c r="G33" s="3"/>
      <c r="H33" s="3"/>
      <c r="I33" s="4"/>
    </row>
    <row r="34" spans="3:9">
      <c r="C34" s="3"/>
      <c r="D34" s="3"/>
      <c r="E34" s="3"/>
      <c r="F34" s="3"/>
      <c r="G34" s="3"/>
      <c r="H34" s="3"/>
      <c r="I34" s="4"/>
    </row>
    <row r="35" spans="3:9">
      <c r="C35" s="3"/>
      <c r="D35" s="3"/>
      <c r="E35" s="3"/>
      <c r="F35" s="3"/>
      <c r="G35" s="3"/>
      <c r="H35" s="3"/>
      <c r="I35" s="4"/>
    </row>
    <row r="36" spans="3:9">
      <c r="C36" s="3"/>
      <c r="D36" s="3"/>
      <c r="E36" s="3"/>
      <c r="F36" s="3"/>
      <c r="G36" s="3"/>
      <c r="H36" s="3"/>
      <c r="I36" s="4"/>
    </row>
    <row r="37" spans="3:9">
      <c r="C37" s="3"/>
      <c r="D37" s="3"/>
      <c r="E37" s="3"/>
      <c r="F37" s="3"/>
      <c r="G37" s="3"/>
      <c r="H37" s="3"/>
      <c r="I37" s="4"/>
    </row>
    <row r="38" spans="3:9">
      <c r="C38" s="3"/>
      <c r="D38" s="3"/>
      <c r="E38" s="3"/>
      <c r="F38" s="3"/>
      <c r="G38" s="3"/>
      <c r="H38" s="3"/>
      <c r="I38" s="4"/>
    </row>
    <row r="39" spans="3:9">
      <c r="C39" s="3"/>
      <c r="D39" s="3"/>
      <c r="E39" s="3"/>
      <c r="F39" s="3"/>
      <c r="G39" s="3"/>
      <c r="H39" s="3"/>
      <c r="I39" s="4"/>
    </row>
    <row r="40" spans="3:9">
      <c r="C40" s="3"/>
      <c r="D40" s="3"/>
      <c r="E40" s="3"/>
      <c r="F40" s="3"/>
      <c r="G40" s="3"/>
      <c r="H40" s="3"/>
      <c r="I40" s="4"/>
    </row>
    <row r="41" spans="3:9">
      <c r="C41" s="3"/>
      <c r="D41" s="3"/>
      <c r="E41" s="3"/>
      <c r="F41" s="3"/>
      <c r="G41" s="3"/>
      <c r="H41" s="3"/>
      <c r="I41" s="4"/>
    </row>
    <row r="42" spans="3:9">
      <c r="C42" s="3"/>
      <c r="D42" s="3"/>
      <c r="E42" s="3"/>
      <c r="F42" s="3"/>
      <c r="G42" s="3"/>
      <c r="H42" s="3"/>
      <c r="I42" s="4"/>
    </row>
    <row r="43" spans="3:9">
      <c r="C43" s="3"/>
      <c r="D43" s="3"/>
      <c r="E43" s="3"/>
      <c r="F43" s="3"/>
      <c r="G43" s="3"/>
      <c r="H43" s="3"/>
      <c r="I43" s="4"/>
    </row>
    <row r="44" spans="3:9">
      <c r="C44" s="3"/>
      <c r="D44" s="3"/>
      <c r="E44" s="3"/>
      <c r="F44" s="3"/>
      <c r="G44" s="3"/>
      <c r="H44" s="3"/>
      <c r="I44" s="4"/>
    </row>
    <row r="45" spans="3:9">
      <c r="C45" s="3"/>
      <c r="D45" s="3"/>
      <c r="E45" s="3"/>
      <c r="F45" s="3"/>
      <c r="G45" s="3"/>
      <c r="H45" s="3"/>
      <c r="I45" s="4"/>
    </row>
    <row r="46" spans="3:9">
      <c r="C46" s="3"/>
      <c r="D46" s="3"/>
      <c r="E46" s="3"/>
      <c r="F46" s="3"/>
      <c r="G46" s="3"/>
      <c r="H46" s="3"/>
      <c r="I46" s="4"/>
    </row>
    <row r="47" spans="3:9">
      <c r="C47" s="3"/>
      <c r="D47" s="3"/>
      <c r="E47" s="3"/>
      <c r="F47" s="3"/>
      <c r="G47" s="3"/>
      <c r="H47" s="3"/>
      <c r="I47" s="4"/>
    </row>
    <row r="48" spans="3:9">
      <c r="C48" s="3"/>
      <c r="D48" s="3"/>
      <c r="E48" s="3"/>
      <c r="F48" s="3"/>
      <c r="G48" s="3"/>
      <c r="H48" s="3"/>
      <c r="I48" s="4"/>
    </row>
    <row r="49" spans="3:9">
      <c r="C49" s="3"/>
      <c r="D49" s="3"/>
      <c r="E49" s="3"/>
      <c r="F49" s="3"/>
      <c r="G49" s="3"/>
      <c r="H49" s="3"/>
      <c r="I49" s="4"/>
    </row>
    <row r="50" spans="3:9">
      <c r="C50" s="3"/>
      <c r="D50" s="3"/>
      <c r="E50" s="3"/>
      <c r="F50" s="3"/>
      <c r="G50" s="3"/>
      <c r="H50" s="3"/>
      <c r="I50" s="4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6" spans="3:9">
      <c r="C56" s="3"/>
      <c r="D56" s="3"/>
      <c r="E56" s="3"/>
      <c r="F56" s="3"/>
      <c r="G56" s="3"/>
      <c r="H56" s="3"/>
      <c r="I56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  <row r="73" spans="3:9">
      <c r="C73" s="3"/>
      <c r="D73" s="3"/>
      <c r="E73" s="3"/>
      <c r="F73" s="3"/>
      <c r="G73" s="3"/>
      <c r="H73" s="3"/>
      <c r="I73" s="4"/>
    </row>
    <row r="74" spans="3:9">
      <c r="C74" s="3"/>
      <c r="D74" s="3"/>
      <c r="E74" s="3"/>
      <c r="F74" s="3"/>
      <c r="G74" s="3"/>
      <c r="H74" s="3"/>
      <c r="I74" s="4"/>
    </row>
    <row r="75" spans="3:9">
      <c r="C75" s="3"/>
      <c r="D75" s="3"/>
      <c r="E75" s="3"/>
      <c r="F75" s="3"/>
      <c r="G75" s="3"/>
      <c r="H75" s="3"/>
      <c r="I75" s="4"/>
    </row>
    <row r="76" spans="3:9">
      <c r="C76" s="3"/>
      <c r="D76" s="3"/>
      <c r="E76" s="3"/>
      <c r="F76" s="3"/>
      <c r="G76" s="3"/>
      <c r="H76" s="3"/>
      <c r="I76" s="4"/>
    </row>
    <row r="77" spans="3:9">
      <c r="C77" s="3"/>
      <c r="D77" s="3"/>
      <c r="E77" s="3"/>
      <c r="F77" s="3"/>
      <c r="G77" s="3"/>
      <c r="H77" s="3"/>
      <c r="I77" s="4"/>
    </row>
  </sheetData>
  <sortState ref="B20:H20">
    <sortCondition descending="1" ref="B19"/>
  </sortState>
  <mergeCells count="10">
    <mergeCell ref="C2:I2"/>
    <mergeCell ref="C3:I3"/>
    <mergeCell ref="C4:I4"/>
    <mergeCell ref="C11:G11"/>
    <mergeCell ref="C13:G13"/>
    <mergeCell ref="C22:D22"/>
    <mergeCell ref="B15:C15"/>
    <mergeCell ref="D15:F15"/>
    <mergeCell ref="B16:C16"/>
    <mergeCell ref="D16:F16"/>
  </mergeCells>
  <pageMargins left="1.1100000000000001" right="0.39370078740157483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zoomScaleNormal="100" workbookViewId="0">
      <selection activeCell="D39" sqref="D39"/>
    </sheetView>
  </sheetViews>
  <sheetFormatPr defaultRowHeight="15.75"/>
  <cols>
    <col min="1" max="1" width="4.140625" style="1" bestFit="1" customWidth="1"/>
    <col min="2" max="2" width="28" style="2" customWidth="1"/>
    <col min="3" max="3" width="10.140625" style="2" customWidth="1"/>
    <col min="4" max="4" width="11" style="2" customWidth="1"/>
    <col min="5" max="5" width="17.140625" style="2" customWidth="1"/>
    <col min="6" max="6" width="17.7109375" style="2" customWidth="1"/>
    <col min="7" max="7" width="12.140625" style="2" customWidth="1"/>
    <col min="8" max="8" width="31.28515625" style="1" customWidth="1"/>
    <col min="9" max="9" width="6" style="1" customWidth="1"/>
    <col min="10" max="16384" width="9.140625" style="2"/>
  </cols>
  <sheetData>
    <row r="1" spans="1:8">
      <c r="E1" s="95" t="s">
        <v>10</v>
      </c>
      <c r="F1" s="95"/>
      <c r="H1" s="66"/>
    </row>
    <row r="2" spans="1:8">
      <c r="B2" s="81" t="s">
        <v>8</v>
      </c>
      <c r="C2" s="81"/>
      <c r="D2" s="81"/>
      <c r="E2" s="81"/>
      <c r="F2" s="81"/>
      <c r="G2" s="81"/>
      <c r="H2" s="81"/>
    </row>
    <row r="3" spans="1:8">
      <c r="B3" s="81" t="s">
        <v>13</v>
      </c>
      <c r="C3" s="81"/>
      <c r="D3" s="81"/>
      <c r="E3" s="81"/>
      <c r="F3" s="81"/>
      <c r="G3" s="81"/>
      <c r="H3" s="81"/>
    </row>
    <row r="4" spans="1:8">
      <c r="B4" s="82">
        <v>42755</v>
      </c>
      <c r="C4" s="81"/>
      <c r="D4" s="81"/>
      <c r="E4" s="81"/>
      <c r="F4" s="81"/>
      <c r="G4" s="81"/>
      <c r="H4" s="81"/>
    </row>
    <row r="5" spans="1:8">
      <c r="B5" s="64"/>
      <c r="C5" s="65"/>
      <c r="D5" s="65"/>
      <c r="E5" s="65"/>
      <c r="F5" s="65"/>
      <c r="G5" s="65"/>
      <c r="H5" s="65"/>
    </row>
    <row r="6" spans="1:8">
      <c r="B6" s="36" t="s">
        <v>11</v>
      </c>
      <c r="C6" s="35"/>
      <c r="D6" s="35"/>
      <c r="E6" s="35"/>
      <c r="F6" s="35"/>
      <c r="G6" s="35"/>
      <c r="H6" s="35"/>
    </row>
    <row r="7" spans="1:8">
      <c r="B7" s="34"/>
      <c r="C7" s="35"/>
      <c r="D7" s="35"/>
      <c r="E7" s="35"/>
      <c r="F7" s="35"/>
      <c r="G7" s="35"/>
      <c r="H7" s="35"/>
    </row>
    <row r="8" spans="1:8">
      <c r="B8" s="37" t="s">
        <v>130</v>
      </c>
      <c r="C8" s="35"/>
      <c r="D8" s="35"/>
      <c r="E8" s="35"/>
      <c r="F8" s="35"/>
      <c r="G8" s="35"/>
      <c r="H8" s="35"/>
    </row>
    <row r="9" spans="1:8">
      <c r="B9" s="83" t="s">
        <v>20</v>
      </c>
      <c r="C9" s="83"/>
      <c r="D9" s="83"/>
      <c r="E9" s="83"/>
      <c r="F9" s="83"/>
      <c r="G9" s="35"/>
      <c r="H9" s="35"/>
    </row>
    <row r="10" spans="1:8">
      <c r="B10" s="34"/>
      <c r="C10" s="35"/>
      <c r="D10" s="35"/>
      <c r="E10" s="35"/>
      <c r="F10" s="35"/>
      <c r="G10" s="35"/>
      <c r="H10" s="35"/>
    </row>
    <row r="11" spans="1:8">
      <c r="B11" s="83" t="s">
        <v>19</v>
      </c>
      <c r="C11" s="83"/>
      <c r="D11" s="83"/>
      <c r="E11" s="83"/>
      <c r="F11" s="83"/>
      <c r="G11" s="35"/>
      <c r="H11" s="35"/>
    </row>
    <row r="13" spans="1:8">
      <c r="A13" s="75" t="s">
        <v>2</v>
      </c>
      <c r="B13" s="75"/>
      <c r="C13" s="76" t="s">
        <v>31</v>
      </c>
      <c r="D13" s="77"/>
      <c r="E13" s="77"/>
      <c r="F13" s="38" t="s">
        <v>12</v>
      </c>
      <c r="G13" s="39" t="s">
        <v>3</v>
      </c>
      <c r="H13" s="40" t="s">
        <v>4</v>
      </c>
    </row>
    <row r="14" spans="1:8">
      <c r="A14" s="78" t="s">
        <v>5</v>
      </c>
      <c r="B14" s="78"/>
      <c r="C14" s="79" t="s">
        <v>34</v>
      </c>
      <c r="D14" s="80"/>
      <c r="E14" s="80"/>
      <c r="F14" s="40">
        <v>1</v>
      </c>
      <c r="G14" s="41">
        <v>4</v>
      </c>
      <c r="H14" s="40" t="s">
        <v>14</v>
      </c>
    </row>
    <row r="15" spans="1:8">
      <c r="A15" s="40" t="s">
        <v>9</v>
      </c>
      <c r="B15" s="42" t="s">
        <v>6</v>
      </c>
      <c r="C15" s="43" t="s">
        <v>0</v>
      </c>
      <c r="D15" s="43" t="s">
        <v>15</v>
      </c>
      <c r="E15" s="43" t="s">
        <v>16</v>
      </c>
      <c r="F15" s="43" t="s">
        <v>17</v>
      </c>
      <c r="G15" s="39" t="s">
        <v>1</v>
      </c>
      <c r="H15" s="38" t="s">
        <v>7</v>
      </c>
    </row>
    <row r="16" spans="1:8">
      <c r="A16" s="40">
        <v>1</v>
      </c>
      <c r="B16" s="44" t="s">
        <v>101</v>
      </c>
      <c r="C16" s="45">
        <v>75.652379999999994</v>
      </c>
      <c r="D16" s="46">
        <f t="shared" ref="D16:D19" si="0">C16*0.6</f>
        <v>45.391427999999998</v>
      </c>
      <c r="E16" s="47">
        <v>83.75</v>
      </c>
      <c r="F16" s="48">
        <f t="shared" ref="F16:F27" si="1">E16*0.4</f>
        <v>33.5</v>
      </c>
      <c r="G16" s="46">
        <f t="shared" ref="G16:G27" si="2">D16+F16</f>
        <v>78.891427999999991</v>
      </c>
      <c r="H16" s="49" t="s">
        <v>18</v>
      </c>
    </row>
    <row r="17" spans="1:13">
      <c r="A17" s="40">
        <v>2</v>
      </c>
      <c r="B17" s="50" t="s">
        <v>99</v>
      </c>
      <c r="C17" s="45">
        <v>83.39</v>
      </c>
      <c r="D17" s="46">
        <f t="shared" si="0"/>
        <v>50.033999999999999</v>
      </c>
      <c r="E17" s="47">
        <v>65</v>
      </c>
      <c r="F17" s="48">
        <f t="shared" si="1"/>
        <v>26</v>
      </c>
      <c r="G17" s="46">
        <f t="shared" si="2"/>
        <v>76.033999999999992</v>
      </c>
      <c r="H17" s="49" t="s">
        <v>18</v>
      </c>
    </row>
    <row r="18" spans="1:13">
      <c r="A18" s="40">
        <v>3</v>
      </c>
      <c r="B18" s="44" t="s">
        <v>104</v>
      </c>
      <c r="C18" s="45">
        <v>75.347530000000006</v>
      </c>
      <c r="D18" s="46">
        <f t="shared" si="0"/>
        <v>45.208518000000005</v>
      </c>
      <c r="E18" s="47">
        <v>75</v>
      </c>
      <c r="F18" s="48">
        <f t="shared" si="1"/>
        <v>30</v>
      </c>
      <c r="G18" s="46">
        <f t="shared" si="2"/>
        <v>75.208517999999998</v>
      </c>
      <c r="H18" s="49" t="s">
        <v>18</v>
      </c>
      <c r="I18" s="35"/>
    </row>
    <row r="19" spans="1:13">
      <c r="A19" s="40">
        <v>4</v>
      </c>
      <c r="B19" s="44" t="s">
        <v>102</v>
      </c>
      <c r="C19" s="45">
        <v>74.622159999999994</v>
      </c>
      <c r="D19" s="46">
        <f t="shared" si="0"/>
        <v>44.773295999999995</v>
      </c>
      <c r="E19" s="47">
        <v>75</v>
      </c>
      <c r="F19" s="48">
        <f t="shared" si="1"/>
        <v>30</v>
      </c>
      <c r="G19" s="46">
        <f t="shared" si="2"/>
        <v>74.773295999999988</v>
      </c>
      <c r="H19" s="49" t="s">
        <v>18</v>
      </c>
    </row>
    <row r="20" spans="1:13">
      <c r="A20" s="40">
        <v>5</v>
      </c>
      <c r="B20" s="44" t="s">
        <v>97</v>
      </c>
      <c r="C20" s="45">
        <v>72.243849999999995</v>
      </c>
      <c r="D20" s="46">
        <f>C20*0.6</f>
        <v>43.346309999999995</v>
      </c>
      <c r="E20" s="47">
        <v>73.75</v>
      </c>
      <c r="F20" s="48">
        <f>E20*0.4</f>
        <v>29.5</v>
      </c>
      <c r="G20" s="46">
        <f t="shared" ref="G20:G26" si="3">D20+F20</f>
        <v>72.846309999999988</v>
      </c>
      <c r="H20" s="49" t="s">
        <v>18</v>
      </c>
    </row>
    <row r="21" spans="1:13">
      <c r="A21" s="40">
        <v>6</v>
      </c>
      <c r="B21" s="50" t="s">
        <v>100</v>
      </c>
      <c r="C21" s="45">
        <v>72.085120000000003</v>
      </c>
      <c r="D21" s="46">
        <f>C21*0.6</f>
        <v>43.251072000000001</v>
      </c>
      <c r="E21" s="47">
        <v>62.5</v>
      </c>
      <c r="F21" s="48">
        <f t="shared" ref="F21:F26" si="4">E21*0.4</f>
        <v>25</v>
      </c>
      <c r="G21" s="46">
        <f t="shared" si="3"/>
        <v>68.251071999999994</v>
      </c>
      <c r="H21" s="49" t="s">
        <v>18</v>
      </c>
      <c r="I21" s="35"/>
    </row>
    <row r="22" spans="1:13">
      <c r="A22" s="40">
        <v>7</v>
      </c>
      <c r="B22" s="44" t="s">
        <v>103</v>
      </c>
      <c r="C22" s="45">
        <v>75.691999999999993</v>
      </c>
      <c r="D22" s="46">
        <f>C22*0.6</f>
        <v>45.415199999999992</v>
      </c>
      <c r="E22" s="47">
        <v>55</v>
      </c>
      <c r="F22" s="48">
        <f t="shared" si="4"/>
        <v>22</v>
      </c>
      <c r="G22" s="46">
        <f t="shared" si="3"/>
        <v>67.415199999999999</v>
      </c>
      <c r="H22" s="49" t="s">
        <v>18</v>
      </c>
    </row>
    <row r="23" spans="1:13">
      <c r="A23" s="40">
        <v>8</v>
      </c>
      <c r="B23" s="44" t="s">
        <v>98</v>
      </c>
      <c r="C23" s="45">
        <v>71.656000000000006</v>
      </c>
      <c r="D23" s="46">
        <f>C23*0.6</f>
        <v>42.993600000000001</v>
      </c>
      <c r="E23" s="47">
        <v>57.5</v>
      </c>
      <c r="F23" s="48">
        <f t="shared" si="4"/>
        <v>23</v>
      </c>
      <c r="G23" s="46">
        <f t="shared" si="3"/>
        <v>65.993600000000001</v>
      </c>
      <c r="H23" s="49" t="s">
        <v>18</v>
      </c>
    </row>
    <row r="24" spans="1:13">
      <c r="A24" s="40">
        <v>9</v>
      </c>
      <c r="B24" s="50" t="s">
        <v>54</v>
      </c>
      <c r="C24" s="45">
        <v>74.377409999999998</v>
      </c>
      <c r="D24" s="46">
        <f>C24*0.6</f>
        <v>44.626445999999994</v>
      </c>
      <c r="E24" s="47">
        <v>52.5</v>
      </c>
      <c r="F24" s="48">
        <f t="shared" si="4"/>
        <v>21</v>
      </c>
      <c r="G24" s="46">
        <f t="shared" si="3"/>
        <v>65.626445999999987</v>
      </c>
      <c r="H24" s="49" t="s">
        <v>18</v>
      </c>
      <c r="I24" s="35"/>
    </row>
    <row r="25" spans="1:13">
      <c r="A25" s="40">
        <v>10</v>
      </c>
      <c r="B25" s="50" t="s">
        <v>156</v>
      </c>
      <c r="C25" s="45">
        <v>76.486159999999998</v>
      </c>
      <c r="D25" s="46">
        <f>0.6*C25</f>
        <v>45.891695999999996</v>
      </c>
      <c r="E25" s="47">
        <v>71.25</v>
      </c>
      <c r="F25" s="48">
        <f t="shared" si="4"/>
        <v>28.5</v>
      </c>
      <c r="G25" s="46">
        <f t="shared" si="3"/>
        <v>74.391695999999996</v>
      </c>
      <c r="H25" s="68" t="s">
        <v>164</v>
      </c>
      <c r="I25" s="35"/>
    </row>
    <row r="26" spans="1:13">
      <c r="A26" s="40">
        <v>11</v>
      </c>
      <c r="B26" s="50" t="s">
        <v>145</v>
      </c>
      <c r="C26" s="45">
        <v>73.625</v>
      </c>
      <c r="D26" s="46">
        <f>C26*0.6</f>
        <v>44.174999999999997</v>
      </c>
      <c r="E26" s="47">
        <v>75</v>
      </c>
      <c r="F26" s="48">
        <f t="shared" si="4"/>
        <v>30</v>
      </c>
      <c r="G26" s="46">
        <f t="shared" si="3"/>
        <v>74.174999999999997</v>
      </c>
      <c r="H26" s="68" t="s">
        <v>164</v>
      </c>
    </row>
    <row r="27" spans="1:13" s="59" customFormat="1">
      <c r="A27" s="40">
        <v>12</v>
      </c>
      <c r="B27" s="50" t="s">
        <v>157</v>
      </c>
      <c r="C27" s="45">
        <v>71.253360000000001</v>
      </c>
      <c r="D27" s="46">
        <f>0.6*C27</f>
        <v>42.752015999999998</v>
      </c>
      <c r="E27" s="47">
        <v>67.5</v>
      </c>
      <c r="F27" s="48">
        <f t="shared" si="1"/>
        <v>27</v>
      </c>
      <c r="G27" s="46">
        <f t="shared" si="2"/>
        <v>69.752015999999998</v>
      </c>
      <c r="H27" s="68" t="s">
        <v>164</v>
      </c>
      <c r="I27" s="51"/>
      <c r="J27" s="58"/>
      <c r="K27" s="58"/>
      <c r="L27" s="58"/>
      <c r="M27" s="2"/>
    </row>
    <row r="28" spans="1:13" s="59" customFormat="1" ht="18.75" customHeight="1">
      <c r="I28" s="54"/>
      <c r="J28" s="2"/>
      <c r="K28" s="2"/>
      <c r="L28" s="2"/>
      <c r="M28" s="2"/>
    </row>
    <row r="29" spans="1:13">
      <c r="A29" s="54"/>
      <c r="I29" s="5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74"/>
      <c r="C31" s="74"/>
      <c r="D31" s="55"/>
      <c r="E31" s="52"/>
      <c r="F31" s="52"/>
      <c r="G31" s="52"/>
      <c r="H31" s="56"/>
    </row>
    <row r="32" spans="1:13">
      <c r="B32" s="55"/>
      <c r="C32" s="55"/>
      <c r="D32" s="55"/>
      <c r="E32" s="55"/>
      <c r="F32" s="55"/>
      <c r="G32" s="55"/>
      <c r="H32" s="56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  <row r="58" spans="2:8">
      <c r="B58" s="3"/>
      <c r="C58" s="3"/>
      <c r="D58" s="3"/>
      <c r="E58" s="3"/>
      <c r="F58" s="3"/>
      <c r="G58" s="3"/>
      <c r="H58" s="4"/>
    </row>
    <row r="59" spans="2:8">
      <c r="B59" s="3"/>
      <c r="C59" s="3"/>
      <c r="D59" s="3"/>
      <c r="E59" s="3"/>
      <c r="F59" s="3"/>
      <c r="G59" s="3"/>
      <c r="H59" s="4"/>
    </row>
    <row r="60" spans="2:8">
      <c r="B60" s="3"/>
      <c r="C60" s="3"/>
      <c r="D60" s="3"/>
      <c r="E60" s="3"/>
      <c r="F60" s="3"/>
      <c r="G60" s="3"/>
      <c r="H60" s="4"/>
    </row>
    <row r="61" spans="2:8">
      <c r="B61" s="3"/>
      <c r="C61" s="3"/>
      <c r="D61" s="3"/>
      <c r="E61" s="3"/>
      <c r="F61" s="3"/>
      <c r="G61" s="3"/>
      <c r="H61" s="4"/>
    </row>
    <row r="62" spans="2:8">
      <c r="B62" s="3"/>
      <c r="C62" s="3"/>
      <c r="D62" s="3"/>
      <c r="E62" s="3"/>
      <c r="F62" s="3"/>
      <c r="G62" s="3"/>
      <c r="H62" s="4"/>
    </row>
    <row r="63" spans="2:8">
      <c r="B63" s="3"/>
      <c r="C63" s="3"/>
      <c r="D63" s="3"/>
      <c r="E63" s="3"/>
      <c r="F63" s="3"/>
      <c r="G63" s="3"/>
      <c r="H63" s="4"/>
    </row>
    <row r="64" spans="2:8">
      <c r="B64" s="3"/>
      <c r="C64" s="3"/>
      <c r="D64" s="3"/>
      <c r="E64" s="3"/>
      <c r="F64" s="3"/>
      <c r="G64" s="3"/>
      <c r="H64" s="4"/>
    </row>
    <row r="65" spans="2:8">
      <c r="B65" s="3"/>
      <c r="C65" s="3"/>
      <c r="D65" s="3"/>
      <c r="E65" s="3"/>
      <c r="F65" s="3"/>
      <c r="G65" s="3"/>
      <c r="H65" s="4"/>
    </row>
    <row r="66" spans="2:8">
      <c r="B66" s="3"/>
      <c r="C66" s="3"/>
      <c r="D66" s="3"/>
      <c r="E66" s="3"/>
      <c r="F66" s="3"/>
      <c r="G66" s="3"/>
      <c r="H66" s="4"/>
    </row>
    <row r="67" spans="2:8">
      <c r="B67" s="3"/>
      <c r="C67" s="3"/>
      <c r="D67" s="3"/>
      <c r="E67" s="3"/>
      <c r="F67" s="3"/>
      <c r="G67" s="3"/>
      <c r="H67" s="4"/>
    </row>
    <row r="68" spans="2:8">
      <c r="B68" s="3"/>
      <c r="C68" s="3"/>
      <c r="D68" s="3"/>
      <c r="E68" s="3"/>
      <c r="F68" s="3"/>
      <c r="G68" s="3"/>
      <c r="H68" s="4"/>
    </row>
    <row r="69" spans="2:8">
      <c r="B69" s="3"/>
      <c r="C69" s="3"/>
      <c r="D69" s="3"/>
      <c r="E69" s="3"/>
      <c r="F69" s="3"/>
      <c r="G69" s="3"/>
      <c r="H69" s="4"/>
    </row>
    <row r="70" spans="2:8">
      <c r="B70" s="3"/>
      <c r="C70" s="3"/>
      <c r="D70" s="3"/>
      <c r="E70" s="3"/>
      <c r="F70" s="3"/>
      <c r="G70" s="3"/>
      <c r="H70" s="4"/>
    </row>
    <row r="71" spans="2:8">
      <c r="B71" s="3"/>
      <c r="C71" s="3"/>
      <c r="D71" s="3"/>
      <c r="E71" s="3"/>
      <c r="F71" s="3"/>
      <c r="G71" s="3"/>
      <c r="H71" s="4"/>
    </row>
    <row r="72" spans="2:8">
      <c r="B72" s="3"/>
      <c r="C72" s="3"/>
      <c r="D72" s="3"/>
      <c r="E72" s="3"/>
      <c r="F72" s="3"/>
      <c r="G72" s="3"/>
      <c r="H72" s="4"/>
    </row>
    <row r="73" spans="2:8">
      <c r="B73" s="3"/>
      <c r="C73" s="3"/>
      <c r="D73" s="3"/>
      <c r="E73" s="3"/>
      <c r="F73" s="3"/>
      <c r="G73" s="3"/>
      <c r="H73" s="4"/>
    </row>
    <row r="74" spans="2:8">
      <c r="B74" s="3"/>
      <c r="C74" s="3"/>
      <c r="D74" s="3"/>
      <c r="E74" s="3"/>
      <c r="F74" s="3"/>
      <c r="G74" s="3"/>
      <c r="H74" s="4"/>
    </row>
    <row r="75" spans="2:8">
      <c r="B75" s="3"/>
      <c r="C75" s="3"/>
      <c r="D75" s="3"/>
      <c r="E75" s="3"/>
      <c r="F75" s="3"/>
      <c r="G75" s="3"/>
      <c r="H75" s="4"/>
    </row>
    <row r="76" spans="2:8">
      <c r="B76" s="3"/>
      <c r="C76" s="3"/>
      <c r="D76" s="3"/>
      <c r="E76" s="3"/>
      <c r="F76" s="3"/>
      <c r="G76" s="3"/>
      <c r="H76" s="4"/>
    </row>
    <row r="77" spans="2:8">
      <c r="B77" s="3"/>
      <c r="C77" s="3"/>
      <c r="D77" s="3"/>
      <c r="E77" s="3"/>
      <c r="F77" s="3"/>
      <c r="G77" s="3"/>
      <c r="H77" s="4"/>
    </row>
    <row r="78" spans="2:8">
      <c r="B78" s="3"/>
      <c r="C78" s="3"/>
      <c r="D78" s="3"/>
      <c r="E78" s="3"/>
      <c r="F78" s="3"/>
      <c r="G78" s="3"/>
      <c r="H78" s="4"/>
    </row>
    <row r="79" spans="2:8">
      <c r="B79" s="3"/>
      <c r="C79" s="3"/>
      <c r="D79" s="3"/>
      <c r="E79" s="3"/>
      <c r="F79" s="3"/>
      <c r="G79" s="3"/>
      <c r="H79" s="4"/>
    </row>
    <row r="80" spans="2:8">
      <c r="B80" s="3"/>
      <c r="C80" s="3"/>
      <c r="D80" s="3"/>
      <c r="E80" s="3"/>
      <c r="F80" s="3"/>
      <c r="G80" s="3"/>
      <c r="H80" s="4"/>
    </row>
    <row r="81" spans="2:8">
      <c r="B81" s="3"/>
      <c r="C81" s="3"/>
      <c r="D81" s="3"/>
      <c r="E81" s="3"/>
      <c r="F81" s="3"/>
      <c r="G81" s="3"/>
      <c r="H81" s="4"/>
    </row>
    <row r="82" spans="2:8">
      <c r="B82" s="3"/>
      <c r="C82" s="3"/>
      <c r="D82" s="3"/>
      <c r="E82" s="3"/>
      <c r="F82" s="3"/>
      <c r="G82" s="3"/>
      <c r="H82" s="4"/>
    </row>
    <row r="83" spans="2:8">
      <c r="B83" s="3"/>
      <c r="C83" s="3"/>
      <c r="D83" s="3"/>
      <c r="E83" s="3"/>
      <c r="F83" s="3"/>
      <c r="G83" s="3"/>
      <c r="H83" s="4"/>
    </row>
  </sheetData>
  <mergeCells count="11">
    <mergeCell ref="E1:F1"/>
    <mergeCell ref="A14:B14"/>
    <mergeCell ref="C14:E14"/>
    <mergeCell ref="B31:C31"/>
    <mergeCell ref="B2:H2"/>
    <mergeCell ref="B3:H3"/>
    <mergeCell ref="B4:H4"/>
    <mergeCell ref="B9:F9"/>
    <mergeCell ref="B11:F11"/>
    <mergeCell ref="A13:B13"/>
    <mergeCell ref="C13:E13"/>
  </mergeCells>
  <pageMargins left="0.94488188976377963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9"/>
  <sheetViews>
    <sheetView zoomScaleNormal="100" workbookViewId="0">
      <selection activeCell="B28" sqref="B28"/>
    </sheetView>
  </sheetViews>
  <sheetFormatPr defaultRowHeight="15.75"/>
  <cols>
    <col min="1" max="1" width="4.140625" style="1" bestFit="1" customWidth="1"/>
    <col min="2" max="2" width="24.7109375" style="2" customWidth="1"/>
    <col min="3" max="3" width="10.140625" style="2" customWidth="1"/>
    <col min="4" max="4" width="11.7109375" style="2" bestFit="1" customWidth="1"/>
    <col min="5" max="5" width="19" style="2" customWidth="1"/>
    <col min="6" max="6" width="23.42578125" style="2" customWidth="1"/>
    <col min="7" max="7" width="12.140625" style="2" customWidth="1"/>
    <col min="8" max="8" width="31.28515625" style="1" customWidth="1"/>
    <col min="9" max="9" width="6" style="1" customWidth="1"/>
    <col min="10" max="16384" width="9.140625" style="2"/>
  </cols>
  <sheetData>
    <row r="1" spans="1:9">
      <c r="E1" s="95" t="s">
        <v>10</v>
      </c>
      <c r="F1" s="95"/>
      <c r="H1" s="66"/>
    </row>
    <row r="2" spans="1:9">
      <c r="B2" s="81" t="s">
        <v>8</v>
      </c>
      <c r="C2" s="81"/>
      <c r="D2" s="81"/>
      <c r="E2" s="81"/>
      <c r="F2" s="81"/>
      <c r="G2" s="81"/>
      <c r="H2" s="81"/>
    </row>
    <row r="3" spans="1:9">
      <c r="B3" s="81" t="s">
        <v>13</v>
      </c>
      <c r="C3" s="81"/>
      <c r="D3" s="81"/>
      <c r="E3" s="81"/>
      <c r="F3" s="81"/>
      <c r="G3" s="81"/>
      <c r="H3" s="81"/>
    </row>
    <row r="4" spans="1:9">
      <c r="B4" s="82">
        <v>42755</v>
      </c>
      <c r="C4" s="81"/>
      <c r="D4" s="81"/>
      <c r="E4" s="81"/>
      <c r="F4" s="81"/>
      <c r="G4" s="81"/>
      <c r="H4" s="81"/>
    </row>
    <row r="5" spans="1:9">
      <c r="B5" s="36" t="s">
        <v>11</v>
      </c>
      <c r="C5" s="35"/>
      <c r="D5" s="35"/>
      <c r="E5" s="35"/>
      <c r="F5" s="35"/>
      <c r="G5" s="35"/>
      <c r="H5" s="35"/>
    </row>
    <row r="6" spans="1:9">
      <c r="B6" s="34"/>
      <c r="C6" s="35"/>
      <c r="D6" s="35"/>
      <c r="E6" s="35"/>
      <c r="F6" s="35"/>
      <c r="G6" s="35"/>
      <c r="H6" s="35"/>
    </row>
    <row r="7" spans="1:9">
      <c r="B7" s="37" t="s">
        <v>130</v>
      </c>
      <c r="C7" s="35"/>
      <c r="D7" s="35"/>
      <c r="E7" s="35"/>
      <c r="F7" s="35"/>
      <c r="G7" s="35"/>
      <c r="H7" s="35"/>
    </row>
    <row r="8" spans="1:9">
      <c r="B8" s="83" t="s">
        <v>20</v>
      </c>
      <c r="C8" s="83"/>
      <c r="D8" s="83"/>
      <c r="E8" s="83"/>
      <c r="F8" s="83"/>
      <c r="G8" s="35"/>
      <c r="H8" s="35"/>
    </row>
    <row r="9" spans="1:9">
      <c r="B9" s="34"/>
      <c r="C9" s="35"/>
      <c r="D9" s="35"/>
      <c r="E9" s="35"/>
      <c r="F9" s="35"/>
      <c r="G9" s="35"/>
      <c r="H9" s="35"/>
    </row>
    <row r="10" spans="1:9">
      <c r="B10" s="83" t="s">
        <v>19</v>
      </c>
      <c r="C10" s="83"/>
      <c r="D10" s="83"/>
      <c r="E10" s="83"/>
      <c r="F10" s="83"/>
      <c r="G10" s="35"/>
      <c r="H10" s="35"/>
    </row>
    <row r="12" spans="1:9">
      <c r="A12" s="75" t="s">
        <v>2</v>
      </c>
      <c r="B12" s="75"/>
      <c r="C12" s="76" t="s">
        <v>31</v>
      </c>
      <c r="D12" s="77"/>
      <c r="E12" s="77"/>
      <c r="F12" s="38" t="s">
        <v>12</v>
      </c>
      <c r="G12" s="39" t="s">
        <v>3</v>
      </c>
      <c r="H12" s="40" t="s">
        <v>4</v>
      </c>
    </row>
    <row r="13" spans="1:9">
      <c r="A13" s="78" t="s">
        <v>5</v>
      </c>
      <c r="B13" s="78"/>
      <c r="C13" s="79" t="s">
        <v>35</v>
      </c>
      <c r="D13" s="80"/>
      <c r="E13" s="80"/>
      <c r="F13" s="40">
        <v>1</v>
      </c>
      <c r="G13" s="41">
        <v>4</v>
      </c>
      <c r="H13" s="40" t="s">
        <v>14</v>
      </c>
    </row>
    <row r="14" spans="1:9">
      <c r="A14" s="40" t="s">
        <v>9</v>
      </c>
      <c r="B14" s="42" t="s">
        <v>6</v>
      </c>
      <c r="C14" s="43" t="s">
        <v>0</v>
      </c>
      <c r="D14" s="43" t="s">
        <v>15</v>
      </c>
      <c r="E14" s="43" t="s">
        <v>16</v>
      </c>
      <c r="F14" s="43" t="s">
        <v>17</v>
      </c>
      <c r="G14" s="39" t="s">
        <v>1</v>
      </c>
      <c r="H14" s="38" t="s">
        <v>7</v>
      </c>
    </row>
    <row r="15" spans="1:9">
      <c r="A15" s="40">
        <v>1</v>
      </c>
      <c r="B15" s="44" t="s">
        <v>87</v>
      </c>
      <c r="C15" s="45">
        <v>83.318169999999995</v>
      </c>
      <c r="D15" s="46">
        <f t="shared" ref="D15:D21" si="0">C15*0.6</f>
        <v>49.990901999999998</v>
      </c>
      <c r="E15" s="47">
        <v>75</v>
      </c>
      <c r="F15" s="48">
        <f t="shared" ref="F15:F21" si="1">E15*0.4</f>
        <v>30</v>
      </c>
      <c r="G15" s="46">
        <f t="shared" ref="G15:G21" si="2">D15+F15</f>
        <v>79.990902000000006</v>
      </c>
      <c r="H15" s="49" t="s">
        <v>18</v>
      </c>
      <c r="I15" s="35"/>
    </row>
    <row r="16" spans="1:9">
      <c r="A16" s="40">
        <v>2</v>
      </c>
      <c r="B16" s="50" t="s">
        <v>89</v>
      </c>
      <c r="C16" s="45">
        <v>86.222179999999994</v>
      </c>
      <c r="D16" s="46">
        <f t="shared" si="0"/>
        <v>51.733307999999994</v>
      </c>
      <c r="E16" s="47">
        <v>56.25</v>
      </c>
      <c r="F16" s="48">
        <f t="shared" si="1"/>
        <v>22.5</v>
      </c>
      <c r="G16" s="46">
        <f t="shared" si="2"/>
        <v>74.233307999999994</v>
      </c>
      <c r="H16" s="49" t="s">
        <v>18</v>
      </c>
    </row>
    <row r="17" spans="1:13">
      <c r="A17" s="40">
        <v>3</v>
      </c>
      <c r="B17" s="44" t="s">
        <v>136</v>
      </c>
      <c r="C17" s="45">
        <v>79.772599999999997</v>
      </c>
      <c r="D17" s="46">
        <f t="shared" si="0"/>
        <v>47.86356</v>
      </c>
      <c r="E17" s="47">
        <v>61.25</v>
      </c>
      <c r="F17" s="48">
        <f t="shared" si="1"/>
        <v>24.5</v>
      </c>
      <c r="G17" s="46">
        <f t="shared" si="2"/>
        <v>72.363560000000007</v>
      </c>
      <c r="H17" s="49" t="s">
        <v>18</v>
      </c>
    </row>
    <row r="18" spans="1:13">
      <c r="A18" s="40">
        <v>4</v>
      </c>
      <c r="B18" s="50" t="s">
        <v>55</v>
      </c>
      <c r="C18" s="45">
        <v>76.24221</v>
      </c>
      <c r="D18" s="46">
        <f t="shared" si="0"/>
        <v>45.745325999999999</v>
      </c>
      <c r="E18" s="47">
        <v>63.75</v>
      </c>
      <c r="F18" s="48">
        <f t="shared" si="1"/>
        <v>25.5</v>
      </c>
      <c r="G18" s="46">
        <f t="shared" si="2"/>
        <v>71.245326000000006</v>
      </c>
      <c r="H18" s="49" t="s">
        <v>18</v>
      </c>
      <c r="I18" s="35"/>
    </row>
    <row r="19" spans="1:13">
      <c r="A19" s="40">
        <v>5</v>
      </c>
      <c r="B19" s="44" t="s">
        <v>58</v>
      </c>
      <c r="C19" s="45">
        <v>77.882260000000002</v>
      </c>
      <c r="D19" s="46">
        <f t="shared" si="0"/>
        <v>46.729356000000003</v>
      </c>
      <c r="E19" s="47">
        <v>57.5</v>
      </c>
      <c r="F19" s="48">
        <f t="shared" si="1"/>
        <v>23</v>
      </c>
      <c r="G19" s="46">
        <f t="shared" si="2"/>
        <v>69.729355999999996</v>
      </c>
      <c r="H19" s="49" t="s">
        <v>18</v>
      </c>
      <c r="I19" s="35"/>
    </row>
    <row r="20" spans="1:13">
      <c r="A20" s="40">
        <v>6</v>
      </c>
      <c r="B20" s="50" t="s">
        <v>88</v>
      </c>
      <c r="C20" s="45">
        <v>72.539339999999996</v>
      </c>
      <c r="D20" s="46">
        <f t="shared" si="0"/>
        <v>43.523603999999999</v>
      </c>
      <c r="E20" s="47">
        <v>52.5</v>
      </c>
      <c r="F20" s="48">
        <f t="shared" si="1"/>
        <v>21</v>
      </c>
      <c r="G20" s="46">
        <f t="shared" si="2"/>
        <v>64.523604000000006</v>
      </c>
      <c r="H20" s="49" t="s">
        <v>18</v>
      </c>
    </row>
    <row r="21" spans="1:13">
      <c r="A21" s="40">
        <v>7</v>
      </c>
      <c r="B21" s="44" t="s">
        <v>90</v>
      </c>
      <c r="C21" s="45">
        <v>56.026310000000002</v>
      </c>
      <c r="D21" s="46">
        <f t="shared" si="0"/>
        <v>33.615786</v>
      </c>
      <c r="E21" s="47"/>
      <c r="F21" s="48">
        <f t="shared" si="1"/>
        <v>0</v>
      </c>
      <c r="G21" s="46">
        <f t="shared" si="2"/>
        <v>33.615786</v>
      </c>
      <c r="H21" s="68" t="s">
        <v>154</v>
      </c>
    </row>
    <row r="22" spans="1:13" ht="20.25" customHeight="1">
      <c r="B22" s="3"/>
      <c r="C22" s="3"/>
      <c r="D22" s="3"/>
      <c r="E22" s="3"/>
      <c r="F22" s="3"/>
      <c r="G22" s="3"/>
      <c r="H22" s="4"/>
    </row>
    <row r="23" spans="1:13" s="59" customFormat="1" ht="0.75" customHeight="1">
      <c r="A23" s="51"/>
      <c r="B23" s="52"/>
      <c r="C23" s="52"/>
      <c r="D23" s="52"/>
      <c r="E23" s="52"/>
      <c r="F23" s="52"/>
      <c r="G23" s="52"/>
      <c r="H23" s="53"/>
      <c r="I23" s="51"/>
      <c r="J23" s="58"/>
      <c r="K23" s="58"/>
      <c r="L23" s="58"/>
      <c r="M23" s="2"/>
    </row>
    <row r="24" spans="1:13" s="59" customFormat="1" ht="18.75" customHeight="1">
      <c r="A24" s="54"/>
      <c r="B24" s="74"/>
      <c r="C24" s="74"/>
      <c r="D24" s="55"/>
      <c r="E24" s="52"/>
      <c r="F24" s="52"/>
      <c r="G24" s="52"/>
      <c r="H24" s="56"/>
      <c r="I24" s="54"/>
      <c r="J24" s="2"/>
      <c r="K24" s="2"/>
      <c r="L24" s="2"/>
      <c r="M24" s="2"/>
    </row>
    <row r="25" spans="1:13">
      <c r="A25" s="54"/>
      <c r="B25" s="55"/>
      <c r="C25" s="55"/>
      <c r="D25" s="55"/>
      <c r="E25" s="55"/>
      <c r="F25" s="55"/>
      <c r="G25" s="55"/>
      <c r="H25" s="56"/>
      <c r="I25" s="54"/>
    </row>
    <row r="26" spans="1:13">
      <c r="B26" s="3"/>
      <c r="C26" s="3"/>
      <c r="D26" s="3"/>
      <c r="E26" s="3"/>
      <c r="F26" s="3"/>
      <c r="G26" s="3"/>
      <c r="H26" s="4"/>
    </row>
    <row r="27" spans="1:13">
      <c r="B27" s="3"/>
      <c r="C27" s="3"/>
      <c r="D27" s="3"/>
      <c r="E27" s="3"/>
      <c r="F27" s="3"/>
      <c r="G27" s="3"/>
      <c r="H27" s="4"/>
    </row>
    <row r="28" spans="1:13">
      <c r="B28" s="3"/>
      <c r="C28" s="3"/>
      <c r="D28" s="3"/>
      <c r="E28" s="3"/>
      <c r="F28" s="3"/>
      <c r="G28" s="3"/>
      <c r="H28" s="4"/>
    </row>
    <row r="29" spans="1:13">
      <c r="B29" s="3"/>
      <c r="C29" s="3"/>
      <c r="D29" s="3"/>
      <c r="E29" s="3"/>
      <c r="F29" s="3"/>
      <c r="G29" s="3"/>
      <c r="H29" s="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3"/>
      <c r="C31" s="3"/>
      <c r="D31" s="3"/>
      <c r="E31" s="3"/>
      <c r="F31" s="3"/>
      <c r="G31" s="3"/>
      <c r="H31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  <row r="58" spans="2:8">
      <c r="B58" s="3"/>
      <c r="C58" s="3"/>
      <c r="D58" s="3"/>
      <c r="E58" s="3"/>
      <c r="F58" s="3"/>
      <c r="G58" s="3"/>
      <c r="H58" s="4"/>
    </row>
    <row r="59" spans="2:8">
      <c r="B59" s="3"/>
      <c r="C59" s="3"/>
      <c r="D59" s="3"/>
      <c r="E59" s="3"/>
      <c r="F59" s="3"/>
      <c r="G59" s="3"/>
      <c r="H59" s="4"/>
    </row>
    <row r="60" spans="2:8">
      <c r="B60" s="3"/>
      <c r="C60" s="3"/>
      <c r="D60" s="3"/>
      <c r="E60" s="3"/>
      <c r="F60" s="3"/>
      <c r="G60" s="3"/>
      <c r="H60" s="4"/>
    </row>
    <row r="61" spans="2:8">
      <c r="B61" s="3"/>
      <c r="C61" s="3"/>
      <c r="D61" s="3"/>
      <c r="E61" s="3"/>
      <c r="F61" s="3"/>
      <c r="G61" s="3"/>
      <c r="H61" s="4"/>
    </row>
    <row r="62" spans="2:8">
      <c r="B62" s="3"/>
      <c r="C62" s="3"/>
      <c r="D62" s="3"/>
      <c r="E62" s="3"/>
      <c r="F62" s="3"/>
      <c r="G62" s="3"/>
      <c r="H62" s="4"/>
    </row>
    <row r="63" spans="2:8">
      <c r="B63" s="3"/>
      <c r="C63" s="3"/>
      <c r="D63" s="3"/>
      <c r="E63" s="3"/>
      <c r="F63" s="3"/>
      <c r="G63" s="3"/>
      <c r="H63" s="4"/>
    </row>
    <row r="64" spans="2:8">
      <c r="B64" s="3"/>
      <c r="C64" s="3"/>
      <c r="D64" s="3"/>
      <c r="E64" s="3"/>
      <c r="F64" s="3"/>
      <c r="G64" s="3"/>
      <c r="H64" s="4"/>
    </row>
    <row r="65" spans="2:8">
      <c r="B65" s="3"/>
      <c r="C65" s="3"/>
      <c r="D65" s="3"/>
      <c r="E65" s="3"/>
      <c r="F65" s="3"/>
      <c r="G65" s="3"/>
      <c r="H65" s="4"/>
    </row>
    <row r="66" spans="2:8">
      <c r="B66" s="3"/>
      <c r="C66" s="3"/>
      <c r="D66" s="3"/>
      <c r="E66" s="3"/>
      <c r="F66" s="3"/>
      <c r="G66" s="3"/>
      <c r="H66" s="4"/>
    </row>
    <row r="67" spans="2:8">
      <c r="B67" s="3"/>
      <c r="C67" s="3"/>
      <c r="D67" s="3"/>
      <c r="E67" s="3"/>
      <c r="F67" s="3"/>
      <c r="G67" s="3"/>
      <c r="H67" s="4"/>
    </row>
    <row r="68" spans="2:8">
      <c r="B68" s="3"/>
      <c r="C68" s="3"/>
      <c r="D68" s="3"/>
      <c r="E68" s="3"/>
      <c r="F68" s="3"/>
      <c r="G68" s="3"/>
      <c r="H68" s="4"/>
    </row>
    <row r="69" spans="2:8">
      <c r="B69" s="3"/>
      <c r="C69" s="3"/>
      <c r="D69" s="3"/>
      <c r="E69" s="3"/>
      <c r="F69" s="3"/>
      <c r="G69" s="3"/>
      <c r="H69" s="4"/>
    </row>
    <row r="70" spans="2:8">
      <c r="B70" s="3"/>
      <c r="C70" s="3"/>
      <c r="D70" s="3"/>
      <c r="E70" s="3"/>
      <c r="F70" s="3"/>
      <c r="G70" s="3"/>
      <c r="H70" s="4"/>
    </row>
    <row r="71" spans="2:8">
      <c r="B71" s="3"/>
      <c r="C71" s="3"/>
      <c r="D71" s="3"/>
      <c r="E71" s="3"/>
      <c r="F71" s="3"/>
      <c r="G71" s="3"/>
      <c r="H71" s="4"/>
    </row>
    <row r="72" spans="2:8">
      <c r="B72" s="3"/>
      <c r="C72" s="3"/>
      <c r="D72" s="3"/>
      <c r="E72" s="3"/>
      <c r="F72" s="3"/>
      <c r="G72" s="3"/>
      <c r="H72" s="4"/>
    </row>
    <row r="73" spans="2:8">
      <c r="B73" s="3"/>
      <c r="C73" s="3"/>
      <c r="D73" s="3"/>
      <c r="E73" s="3"/>
      <c r="F73" s="3"/>
      <c r="G73" s="3"/>
      <c r="H73" s="4"/>
    </row>
    <row r="74" spans="2:8">
      <c r="B74" s="3"/>
      <c r="C74" s="3"/>
      <c r="D74" s="3"/>
      <c r="E74" s="3"/>
      <c r="F74" s="3"/>
      <c r="G74" s="3"/>
      <c r="H74" s="4"/>
    </row>
    <row r="75" spans="2:8">
      <c r="B75" s="3"/>
      <c r="C75" s="3"/>
      <c r="D75" s="3"/>
      <c r="E75" s="3"/>
      <c r="F75" s="3"/>
      <c r="G75" s="3"/>
      <c r="H75" s="4"/>
    </row>
    <row r="76" spans="2:8">
      <c r="B76" s="3"/>
      <c r="C76" s="3"/>
      <c r="D76" s="3"/>
      <c r="E76" s="3"/>
      <c r="F76" s="3"/>
      <c r="G76" s="3"/>
      <c r="H76" s="4"/>
    </row>
    <row r="77" spans="2:8">
      <c r="B77" s="3"/>
      <c r="C77" s="3"/>
      <c r="D77" s="3"/>
      <c r="E77" s="3"/>
      <c r="F77" s="3"/>
      <c r="G77" s="3"/>
      <c r="H77" s="4"/>
    </row>
    <row r="78" spans="2:8">
      <c r="B78" s="3"/>
      <c r="C78" s="3"/>
      <c r="D78" s="3"/>
      <c r="E78" s="3"/>
      <c r="F78" s="3"/>
      <c r="G78" s="3"/>
      <c r="H78" s="4"/>
    </row>
    <row r="79" spans="2:8">
      <c r="B79" s="3"/>
      <c r="C79" s="3"/>
      <c r="D79" s="3"/>
      <c r="E79" s="3"/>
      <c r="F79" s="3"/>
      <c r="G79" s="3"/>
      <c r="H79" s="4"/>
    </row>
  </sheetData>
  <mergeCells count="11">
    <mergeCell ref="E1:F1"/>
    <mergeCell ref="A13:B13"/>
    <mergeCell ref="C13:E13"/>
    <mergeCell ref="B24:C24"/>
    <mergeCell ref="B2:H2"/>
    <mergeCell ref="B3:H3"/>
    <mergeCell ref="B4:H4"/>
    <mergeCell ref="B8:F8"/>
    <mergeCell ref="B10:F10"/>
    <mergeCell ref="A12:B12"/>
    <mergeCell ref="C12:E12"/>
  </mergeCells>
  <pageMargins left="1.5748031496062993" right="0.70866141732283472" top="0.74803149606299213" bottom="0.74803149606299213" header="0.31496062992125984" footer="0.31496062992125984"/>
  <pageSetup paperSize="9" scale="8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Normal="100" workbookViewId="0">
      <selection activeCell="A23" sqref="A23:XFD25"/>
    </sheetView>
  </sheetViews>
  <sheetFormatPr defaultRowHeight="15.75"/>
  <cols>
    <col min="1" max="1" width="4.140625" style="1" bestFit="1" customWidth="1"/>
    <col min="2" max="2" width="24.7109375" style="2" customWidth="1"/>
    <col min="3" max="3" width="10.140625" style="2" customWidth="1"/>
    <col min="4" max="4" width="11.7109375" style="2" customWidth="1"/>
    <col min="5" max="5" width="17.140625" style="2" customWidth="1"/>
    <col min="6" max="6" width="23.42578125" style="2" customWidth="1"/>
    <col min="7" max="7" width="12.140625" style="2" customWidth="1"/>
    <col min="8" max="8" width="31.28515625" style="1" customWidth="1"/>
    <col min="9" max="9" width="6" style="1" customWidth="1"/>
    <col min="10" max="16384" width="9.140625" style="2"/>
  </cols>
  <sheetData>
    <row r="1" spans="1:9">
      <c r="A1" s="66"/>
      <c r="D1" s="63" t="s">
        <v>168</v>
      </c>
      <c r="E1" s="63"/>
      <c r="F1" s="63"/>
      <c r="G1" s="63"/>
      <c r="H1" s="66"/>
      <c r="I1" s="66"/>
    </row>
    <row r="2" spans="1:9">
      <c r="A2" s="66"/>
      <c r="B2" s="81" t="s">
        <v>8</v>
      </c>
      <c r="C2" s="81"/>
      <c r="D2" s="81"/>
      <c r="E2" s="81"/>
      <c r="F2" s="81"/>
      <c r="G2" s="81"/>
      <c r="H2" s="81"/>
      <c r="I2" s="66"/>
    </row>
    <row r="3" spans="1:9">
      <c r="A3" s="66"/>
      <c r="B3" s="81" t="s">
        <v>13</v>
      </c>
      <c r="C3" s="81"/>
      <c r="D3" s="81"/>
      <c r="E3" s="81"/>
      <c r="F3" s="81"/>
      <c r="G3" s="81"/>
      <c r="H3" s="81"/>
      <c r="I3" s="66"/>
    </row>
    <row r="4" spans="1:9">
      <c r="A4" s="66"/>
      <c r="B4" s="82">
        <v>42755</v>
      </c>
      <c r="C4" s="84"/>
      <c r="D4" s="84"/>
      <c r="E4" s="84"/>
      <c r="F4" s="84"/>
      <c r="G4" s="84"/>
      <c r="H4" s="84"/>
      <c r="I4" s="66"/>
    </row>
    <row r="5" spans="1:9">
      <c r="B5" s="34"/>
      <c r="C5" s="35"/>
      <c r="D5" s="35"/>
      <c r="E5" s="35"/>
      <c r="F5" s="35"/>
      <c r="G5" s="35"/>
      <c r="H5" s="35"/>
    </row>
    <row r="6" spans="1:9">
      <c r="B6" s="34"/>
      <c r="C6" s="35"/>
      <c r="D6" s="35"/>
      <c r="E6" s="35"/>
      <c r="F6" s="35"/>
      <c r="G6" s="35"/>
      <c r="H6" s="35"/>
    </row>
    <row r="7" spans="1:9">
      <c r="B7" s="34"/>
      <c r="C7" s="35"/>
      <c r="D7" s="35"/>
      <c r="E7" s="35"/>
      <c r="F7" s="35"/>
      <c r="G7" s="35"/>
      <c r="H7" s="35"/>
    </row>
    <row r="8" spans="1:9">
      <c r="B8" s="36" t="s">
        <v>11</v>
      </c>
      <c r="C8" s="35"/>
      <c r="D8" s="35"/>
      <c r="E8" s="35"/>
      <c r="F8" s="35"/>
      <c r="G8" s="35"/>
      <c r="H8" s="35"/>
    </row>
    <row r="9" spans="1:9">
      <c r="B9" s="34"/>
      <c r="C9" s="35"/>
      <c r="D9" s="35"/>
      <c r="E9" s="35"/>
      <c r="F9" s="35"/>
      <c r="G9" s="35"/>
      <c r="H9" s="35"/>
    </row>
    <row r="10" spans="1:9">
      <c r="B10" s="37" t="s">
        <v>130</v>
      </c>
      <c r="C10" s="35"/>
      <c r="D10" s="35"/>
      <c r="E10" s="35"/>
      <c r="F10" s="35"/>
      <c r="G10" s="35"/>
      <c r="H10" s="35"/>
    </row>
    <row r="11" spans="1:9">
      <c r="B11" s="83" t="s">
        <v>20</v>
      </c>
      <c r="C11" s="83"/>
      <c r="D11" s="83"/>
      <c r="E11" s="83"/>
      <c r="F11" s="83"/>
      <c r="G11" s="35"/>
      <c r="H11" s="35"/>
    </row>
    <row r="12" spans="1:9">
      <c r="B12" s="34"/>
      <c r="C12" s="35"/>
      <c r="D12" s="35"/>
      <c r="E12" s="35"/>
      <c r="F12" s="35"/>
      <c r="G12" s="35"/>
      <c r="H12" s="35"/>
    </row>
    <row r="13" spans="1:9">
      <c r="B13" s="34"/>
      <c r="C13" s="35"/>
      <c r="D13" s="35"/>
      <c r="E13" s="35"/>
      <c r="F13" s="35"/>
      <c r="G13" s="35"/>
      <c r="H13" s="35"/>
    </row>
    <row r="14" spans="1:9">
      <c r="B14" s="83" t="s">
        <v>19</v>
      </c>
      <c r="C14" s="83"/>
      <c r="D14" s="83"/>
      <c r="E14" s="83"/>
      <c r="F14" s="83"/>
      <c r="G14" s="35"/>
      <c r="H14" s="35"/>
    </row>
    <row r="16" spans="1:9">
      <c r="A16" s="75" t="s">
        <v>2</v>
      </c>
      <c r="B16" s="75"/>
      <c r="C16" s="76" t="s">
        <v>23</v>
      </c>
      <c r="D16" s="77"/>
      <c r="E16" s="77"/>
      <c r="F16" s="38" t="s">
        <v>12</v>
      </c>
      <c r="G16" s="39" t="s">
        <v>3</v>
      </c>
      <c r="H16" s="40" t="s">
        <v>4</v>
      </c>
    </row>
    <row r="17" spans="1:13">
      <c r="A17" s="78" t="s">
        <v>5</v>
      </c>
      <c r="B17" s="78"/>
      <c r="C17" s="79" t="s">
        <v>24</v>
      </c>
      <c r="D17" s="80"/>
      <c r="E17" s="80"/>
      <c r="F17" s="40">
        <v>1</v>
      </c>
      <c r="G17" s="41">
        <v>7</v>
      </c>
      <c r="H17" s="40" t="s">
        <v>14</v>
      </c>
    </row>
    <row r="18" spans="1:13">
      <c r="A18" s="40" t="s">
        <v>9</v>
      </c>
      <c r="B18" s="42" t="s">
        <v>6</v>
      </c>
      <c r="C18" s="43" t="s">
        <v>0</v>
      </c>
      <c r="D18" s="43" t="s">
        <v>15</v>
      </c>
      <c r="E18" s="43" t="s">
        <v>16</v>
      </c>
      <c r="F18" s="43" t="s">
        <v>17</v>
      </c>
      <c r="G18" s="39" t="s">
        <v>1</v>
      </c>
      <c r="H18" s="38" t="s">
        <v>7</v>
      </c>
    </row>
    <row r="19" spans="1:13">
      <c r="A19" s="40">
        <v>1</v>
      </c>
      <c r="B19" s="50" t="s">
        <v>128</v>
      </c>
      <c r="C19" s="45">
        <v>73.38</v>
      </c>
      <c r="D19" s="46">
        <f t="shared" ref="D19:D21" si="0">C19*0.6</f>
        <v>44.027999999999999</v>
      </c>
      <c r="E19" s="47">
        <v>52</v>
      </c>
      <c r="F19" s="48">
        <f t="shared" ref="F19:F21" si="1">E19*0.4</f>
        <v>20.8</v>
      </c>
      <c r="G19" s="46">
        <f t="shared" ref="G19:G21" si="2">D19+F19</f>
        <v>64.828000000000003</v>
      </c>
      <c r="H19" s="49" t="s">
        <v>18</v>
      </c>
      <c r="I19" s="35"/>
    </row>
    <row r="20" spans="1:13">
      <c r="A20" s="40">
        <v>2</v>
      </c>
      <c r="B20" s="44" t="s">
        <v>129</v>
      </c>
      <c r="C20" s="45">
        <v>74.39</v>
      </c>
      <c r="D20" s="46">
        <f t="shared" si="0"/>
        <v>44.634</v>
      </c>
      <c r="E20" s="47">
        <v>50</v>
      </c>
      <c r="F20" s="48">
        <f t="shared" si="1"/>
        <v>20</v>
      </c>
      <c r="G20" s="46">
        <f t="shared" si="2"/>
        <v>64.634</v>
      </c>
      <c r="H20" s="49" t="s">
        <v>18</v>
      </c>
      <c r="I20" s="35"/>
    </row>
    <row r="21" spans="1:13">
      <c r="A21" s="40">
        <v>3</v>
      </c>
      <c r="B21" s="44" t="s">
        <v>159</v>
      </c>
      <c r="C21" s="45">
        <v>73.573279999999997</v>
      </c>
      <c r="D21" s="46">
        <f t="shared" si="0"/>
        <v>44.143967999999994</v>
      </c>
      <c r="E21" s="47">
        <v>55</v>
      </c>
      <c r="F21" s="48">
        <f t="shared" si="1"/>
        <v>22</v>
      </c>
      <c r="G21" s="46">
        <f t="shared" si="2"/>
        <v>66.143968000000001</v>
      </c>
      <c r="H21" s="68" t="s">
        <v>141</v>
      </c>
      <c r="I21" s="35"/>
    </row>
    <row r="22" spans="1:13" ht="30" customHeight="1">
      <c r="B22" s="3"/>
      <c r="C22" s="3"/>
      <c r="D22" s="3"/>
      <c r="E22" s="3"/>
      <c r="F22" s="3"/>
      <c r="G22" s="3"/>
      <c r="H22" s="4"/>
    </row>
    <row r="23" spans="1:13" s="59" customFormat="1" ht="18.75" customHeight="1">
      <c r="A23" s="51"/>
      <c r="B23" s="52"/>
      <c r="C23" s="52"/>
      <c r="D23" s="52"/>
      <c r="E23" s="52"/>
      <c r="F23" s="52"/>
      <c r="G23" s="52"/>
      <c r="H23" s="53"/>
      <c r="I23" s="51"/>
      <c r="J23" s="58"/>
      <c r="K23" s="58"/>
      <c r="L23" s="58"/>
      <c r="M23" s="2"/>
    </row>
    <row r="24" spans="1:13" s="59" customFormat="1" ht="18.75" customHeight="1">
      <c r="A24" s="54"/>
      <c r="B24" s="74"/>
      <c r="C24" s="74"/>
      <c r="D24" s="55"/>
      <c r="E24" s="52"/>
      <c r="F24" s="52"/>
      <c r="G24" s="52"/>
      <c r="H24" s="56"/>
      <c r="I24" s="54"/>
      <c r="J24" s="2"/>
      <c r="K24" s="2"/>
      <c r="L24" s="2"/>
      <c r="M24" s="2"/>
    </row>
    <row r="25" spans="1:13">
      <c r="A25" s="54"/>
      <c r="B25" s="55"/>
      <c r="C25" s="55"/>
      <c r="D25" s="55"/>
      <c r="E25" s="55"/>
      <c r="F25" s="55"/>
      <c r="G25" s="55"/>
      <c r="H25" s="56"/>
      <c r="I25" s="54"/>
    </row>
    <row r="26" spans="1:13">
      <c r="B26" s="3"/>
      <c r="C26" s="3"/>
      <c r="D26" s="3"/>
      <c r="E26" s="3"/>
      <c r="F26" s="3"/>
      <c r="G26" s="3"/>
      <c r="H26" s="4"/>
    </row>
    <row r="27" spans="1:13">
      <c r="B27" s="3"/>
      <c r="C27" s="3"/>
      <c r="D27" s="3"/>
      <c r="E27" s="3"/>
      <c r="F27" s="3"/>
      <c r="G27" s="3"/>
      <c r="H27" s="4"/>
    </row>
    <row r="28" spans="1:13">
      <c r="B28" s="3"/>
      <c r="C28" s="3"/>
      <c r="D28" s="3"/>
      <c r="E28" s="3"/>
      <c r="F28" s="3"/>
      <c r="G28" s="3"/>
      <c r="H28" s="4"/>
    </row>
    <row r="29" spans="1:13">
      <c r="B29" s="3"/>
      <c r="C29" s="3"/>
      <c r="D29" s="3"/>
      <c r="E29" s="3"/>
      <c r="F29" s="3"/>
      <c r="G29" s="3"/>
      <c r="H29" s="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3"/>
      <c r="C31" s="3"/>
      <c r="D31" s="3"/>
      <c r="E31" s="3"/>
      <c r="F31" s="3"/>
      <c r="G31" s="3"/>
      <c r="H31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  <row r="58" spans="2:8">
      <c r="B58" s="3"/>
      <c r="C58" s="3"/>
      <c r="D58" s="3"/>
      <c r="E58" s="3"/>
      <c r="F58" s="3"/>
      <c r="G58" s="3"/>
      <c r="H58" s="4"/>
    </row>
    <row r="59" spans="2:8">
      <c r="B59" s="3"/>
      <c r="C59" s="3"/>
      <c r="D59" s="3"/>
      <c r="E59" s="3"/>
      <c r="F59" s="3"/>
      <c r="G59" s="3"/>
      <c r="H59" s="4"/>
    </row>
    <row r="60" spans="2:8">
      <c r="B60" s="3"/>
      <c r="C60" s="3"/>
      <c r="D60" s="3"/>
      <c r="E60" s="3"/>
      <c r="F60" s="3"/>
      <c r="G60" s="3"/>
      <c r="H60" s="4"/>
    </row>
    <row r="61" spans="2:8">
      <c r="B61" s="3"/>
      <c r="C61" s="3"/>
      <c r="D61" s="3"/>
      <c r="E61" s="3"/>
      <c r="F61" s="3"/>
      <c r="G61" s="3"/>
      <c r="H61" s="4"/>
    </row>
    <row r="62" spans="2:8">
      <c r="B62" s="3"/>
      <c r="C62" s="3"/>
      <c r="D62" s="3"/>
      <c r="E62" s="3"/>
      <c r="F62" s="3"/>
      <c r="G62" s="3"/>
      <c r="H62" s="4"/>
    </row>
    <row r="63" spans="2:8">
      <c r="B63" s="3"/>
      <c r="C63" s="3"/>
      <c r="D63" s="3"/>
      <c r="E63" s="3"/>
      <c r="F63" s="3"/>
      <c r="G63" s="3"/>
      <c r="H63" s="4"/>
    </row>
    <row r="64" spans="2:8">
      <c r="B64" s="3"/>
      <c r="C64" s="3"/>
      <c r="D64" s="3"/>
      <c r="E64" s="3"/>
      <c r="F64" s="3"/>
      <c r="G64" s="3"/>
      <c r="H64" s="4"/>
    </row>
    <row r="65" spans="2:8">
      <c r="B65" s="3"/>
      <c r="C65" s="3"/>
      <c r="D65" s="3"/>
      <c r="E65" s="3"/>
      <c r="F65" s="3"/>
      <c r="G65" s="3"/>
      <c r="H65" s="4"/>
    </row>
    <row r="66" spans="2:8">
      <c r="B66" s="3"/>
      <c r="C66" s="3"/>
      <c r="D66" s="3"/>
      <c r="E66" s="3"/>
      <c r="F66" s="3"/>
      <c r="G66" s="3"/>
      <c r="H66" s="4"/>
    </row>
    <row r="67" spans="2:8">
      <c r="B67" s="3"/>
      <c r="C67" s="3"/>
      <c r="D67" s="3"/>
      <c r="E67" s="3"/>
      <c r="F67" s="3"/>
      <c r="G67" s="3"/>
      <c r="H67" s="4"/>
    </row>
    <row r="68" spans="2:8">
      <c r="B68" s="3"/>
      <c r="C68" s="3"/>
      <c r="D68" s="3"/>
      <c r="E68" s="3"/>
      <c r="F68" s="3"/>
      <c r="G68" s="3"/>
      <c r="H68" s="4"/>
    </row>
    <row r="69" spans="2:8">
      <c r="B69" s="3"/>
      <c r="C69" s="3"/>
      <c r="D69" s="3"/>
      <c r="E69" s="3"/>
      <c r="F69" s="3"/>
      <c r="G69" s="3"/>
      <c r="H69" s="4"/>
    </row>
    <row r="70" spans="2:8">
      <c r="B70" s="3"/>
      <c r="C70" s="3"/>
      <c r="D70" s="3"/>
      <c r="E70" s="3"/>
      <c r="F70" s="3"/>
      <c r="G70" s="3"/>
      <c r="H70" s="4"/>
    </row>
    <row r="71" spans="2:8">
      <c r="B71" s="3"/>
      <c r="C71" s="3"/>
      <c r="D71" s="3"/>
      <c r="E71" s="3"/>
      <c r="F71" s="3"/>
      <c r="G71" s="3"/>
      <c r="H71" s="4"/>
    </row>
    <row r="72" spans="2:8">
      <c r="B72" s="3"/>
      <c r="C72" s="3"/>
      <c r="D72" s="3"/>
      <c r="E72" s="3"/>
      <c r="F72" s="3"/>
      <c r="G72" s="3"/>
      <c r="H72" s="4"/>
    </row>
    <row r="73" spans="2:8">
      <c r="B73" s="3"/>
      <c r="C73" s="3"/>
      <c r="D73" s="3"/>
      <c r="E73" s="3"/>
      <c r="F73" s="3"/>
      <c r="G73" s="3"/>
      <c r="H73" s="4"/>
    </row>
    <row r="74" spans="2:8">
      <c r="B74" s="3"/>
      <c r="C74" s="3"/>
      <c r="D74" s="3"/>
      <c r="E74" s="3"/>
      <c r="F74" s="3"/>
      <c r="G74" s="3"/>
      <c r="H74" s="4"/>
    </row>
    <row r="75" spans="2:8">
      <c r="B75" s="3"/>
      <c r="C75" s="3"/>
      <c r="D75" s="3"/>
      <c r="E75" s="3"/>
      <c r="F75" s="3"/>
      <c r="G75" s="3"/>
      <c r="H75" s="4"/>
    </row>
    <row r="76" spans="2:8">
      <c r="B76" s="3"/>
      <c r="C76" s="3"/>
      <c r="D76" s="3"/>
      <c r="E76" s="3"/>
      <c r="F76" s="3"/>
      <c r="G76" s="3"/>
      <c r="H76" s="4"/>
    </row>
    <row r="77" spans="2:8">
      <c r="B77" s="3"/>
      <c r="C77" s="3"/>
      <c r="D77" s="3"/>
      <c r="E77" s="3"/>
      <c r="F77" s="3"/>
      <c r="G77" s="3"/>
      <c r="H77" s="4"/>
    </row>
    <row r="78" spans="2:8">
      <c r="B78" s="3"/>
      <c r="C78" s="3"/>
      <c r="D78" s="3"/>
      <c r="E78" s="3"/>
      <c r="F78" s="3"/>
      <c r="G78" s="3"/>
      <c r="H78" s="4"/>
    </row>
    <row r="79" spans="2:8">
      <c r="B79" s="3"/>
      <c r="C79" s="3"/>
      <c r="D79" s="3"/>
      <c r="E79" s="3"/>
      <c r="F79" s="3"/>
      <c r="G79" s="3"/>
      <c r="H79" s="4"/>
    </row>
  </sheetData>
  <mergeCells count="10">
    <mergeCell ref="A17:B17"/>
    <mergeCell ref="C17:E17"/>
    <mergeCell ref="B24:C24"/>
    <mergeCell ref="B2:H2"/>
    <mergeCell ref="B3:H3"/>
    <mergeCell ref="B4:H4"/>
    <mergeCell ref="B11:F11"/>
    <mergeCell ref="B14:F14"/>
    <mergeCell ref="A16:B16"/>
    <mergeCell ref="C16:E16"/>
  </mergeCells>
  <pageMargins left="1.01" right="0.70866141732283472" top="0.74803149606299213" bottom="0.74803149606299213" header="0.31496062992125984" footer="0.31496062992125984"/>
  <pageSetup paperSize="9" scale="80" orientation="landscape" verticalDpi="0" r:id="rId1"/>
  <colBreaks count="1" manualBreakCount="1">
    <brk id="10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Normal="100" workbookViewId="0">
      <selection activeCell="C29" sqref="C29"/>
    </sheetView>
  </sheetViews>
  <sheetFormatPr defaultRowHeight="15.75"/>
  <cols>
    <col min="1" max="1" width="4.140625" style="1" bestFit="1" customWidth="1"/>
    <col min="2" max="2" width="24.7109375" style="2" customWidth="1"/>
    <col min="3" max="3" width="10.140625" style="2" customWidth="1"/>
    <col min="4" max="4" width="11" style="2" customWidth="1"/>
    <col min="5" max="5" width="17.140625" style="2" customWidth="1"/>
    <col min="6" max="6" width="23.42578125" style="2" customWidth="1"/>
    <col min="7" max="7" width="12.140625" style="2" customWidth="1"/>
    <col min="8" max="8" width="31.28515625" style="1" customWidth="1"/>
    <col min="9" max="9" width="6" style="1" customWidth="1"/>
    <col min="10" max="16384" width="9.140625" style="2"/>
  </cols>
  <sheetData>
    <row r="1" spans="1:8">
      <c r="D1" s="63" t="s">
        <v>168</v>
      </c>
      <c r="E1" s="63"/>
      <c r="F1" s="63"/>
      <c r="G1" s="63"/>
      <c r="H1" s="66"/>
    </row>
    <row r="2" spans="1:8">
      <c r="B2" s="81" t="s">
        <v>8</v>
      </c>
      <c r="C2" s="81"/>
      <c r="D2" s="81"/>
      <c r="E2" s="81"/>
      <c r="F2" s="81"/>
      <c r="G2" s="81"/>
      <c r="H2" s="81"/>
    </row>
    <row r="3" spans="1:8">
      <c r="B3" s="81" t="s">
        <v>13</v>
      </c>
      <c r="C3" s="81"/>
      <c r="D3" s="81"/>
      <c r="E3" s="81"/>
      <c r="F3" s="81"/>
      <c r="G3" s="81"/>
      <c r="H3" s="81"/>
    </row>
    <row r="4" spans="1:8">
      <c r="B4" s="82">
        <v>42755</v>
      </c>
      <c r="C4" s="84"/>
      <c r="D4" s="84"/>
      <c r="E4" s="84"/>
      <c r="F4" s="84"/>
      <c r="G4" s="84"/>
      <c r="H4" s="84"/>
    </row>
    <row r="5" spans="1:8">
      <c r="B5" s="34"/>
      <c r="C5" s="35"/>
      <c r="D5" s="35"/>
      <c r="E5" s="35"/>
      <c r="F5" s="35"/>
      <c r="G5" s="35"/>
      <c r="H5" s="35"/>
    </row>
    <row r="6" spans="1:8">
      <c r="B6" s="34"/>
      <c r="C6" s="35"/>
      <c r="D6" s="35"/>
      <c r="E6" s="35"/>
      <c r="F6" s="35"/>
      <c r="G6" s="35"/>
      <c r="H6" s="35"/>
    </row>
    <row r="7" spans="1:8">
      <c r="B7" s="36" t="s">
        <v>11</v>
      </c>
      <c r="C7" s="35"/>
      <c r="D7" s="35"/>
      <c r="E7" s="35"/>
      <c r="F7" s="35"/>
      <c r="G7" s="35"/>
      <c r="H7" s="35"/>
    </row>
    <row r="8" spans="1:8">
      <c r="B8" s="34"/>
      <c r="C8" s="35"/>
      <c r="D8" s="35"/>
      <c r="E8" s="35"/>
      <c r="F8" s="35"/>
      <c r="G8" s="35"/>
      <c r="H8" s="35"/>
    </row>
    <row r="9" spans="1:8">
      <c r="B9" s="37" t="s">
        <v>130</v>
      </c>
      <c r="C9" s="35"/>
      <c r="D9" s="35"/>
      <c r="E9" s="35"/>
      <c r="F9" s="35"/>
      <c r="G9" s="35"/>
      <c r="H9" s="35"/>
    </row>
    <row r="10" spans="1:8">
      <c r="B10" s="83" t="s">
        <v>20</v>
      </c>
      <c r="C10" s="83"/>
      <c r="D10" s="83"/>
      <c r="E10" s="83"/>
      <c r="F10" s="83"/>
      <c r="G10" s="35"/>
      <c r="H10" s="35"/>
    </row>
    <row r="11" spans="1:8">
      <c r="B11" s="34"/>
      <c r="C11" s="35"/>
      <c r="D11" s="35"/>
      <c r="E11" s="35"/>
      <c r="F11" s="35"/>
      <c r="G11" s="35"/>
      <c r="H11" s="35"/>
    </row>
    <row r="12" spans="1:8">
      <c r="B12" s="83" t="s">
        <v>19</v>
      </c>
      <c r="C12" s="83"/>
      <c r="D12" s="83"/>
      <c r="E12" s="83"/>
      <c r="F12" s="83"/>
      <c r="G12" s="35"/>
      <c r="H12" s="35"/>
    </row>
    <row r="14" spans="1:8">
      <c r="A14" s="75" t="s">
        <v>2</v>
      </c>
      <c r="B14" s="75"/>
      <c r="C14" s="76" t="s">
        <v>23</v>
      </c>
      <c r="D14" s="77"/>
      <c r="E14" s="77"/>
      <c r="F14" s="38" t="s">
        <v>12</v>
      </c>
      <c r="G14" s="39" t="s">
        <v>3</v>
      </c>
      <c r="H14" s="40" t="s">
        <v>4</v>
      </c>
    </row>
    <row r="15" spans="1:8">
      <c r="A15" s="78" t="s">
        <v>5</v>
      </c>
      <c r="B15" s="78"/>
      <c r="C15" s="79" t="s">
        <v>25</v>
      </c>
      <c r="D15" s="80"/>
      <c r="E15" s="80"/>
      <c r="F15" s="40">
        <v>1</v>
      </c>
      <c r="G15" s="41">
        <v>7</v>
      </c>
      <c r="H15" s="40" t="s">
        <v>14</v>
      </c>
    </row>
    <row r="16" spans="1:8">
      <c r="A16" s="40" t="s">
        <v>9</v>
      </c>
      <c r="B16" s="42" t="s">
        <v>6</v>
      </c>
      <c r="C16" s="43" t="s">
        <v>0</v>
      </c>
      <c r="D16" s="43" t="s">
        <v>15</v>
      </c>
      <c r="E16" s="43" t="s">
        <v>16</v>
      </c>
      <c r="F16" s="43" t="s">
        <v>17</v>
      </c>
      <c r="G16" s="39" t="s">
        <v>1</v>
      </c>
      <c r="H16" s="38" t="s">
        <v>7</v>
      </c>
    </row>
    <row r="17" spans="1:13">
      <c r="A17" s="40">
        <v>1</v>
      </c>
      <c r="B17" s="50" t="s">
        <v>171</v>
      </c>
      <c r="C17" s="45">
        <v>83.240260000000006</v>
      </c>
      <c r="D17" s="46">
        <f t="shared" ref="D17:D21" si="0">C17*0.6</f>
        <v>49.944156</v>
      </c>
      <c r="E17" s="47">
        <v>68.75</v>
      </c>
      <c r="F17" s="48">
        <f t="shared" ref="F17:F21" si="1">E17*0.4</f>
        <v>27.5</v>
      </c>
      <c r="G17" s="46">
        <f t="shared" ref="G17:G21" si="2">D17+F17</f>
        <v>77.444155999999992</v>
      </c>
      <c r="H17" s="49" t="s">
        <v>18</v>
      </c>
      <c r="I17" s="35"/>
    </row>
    <row r="18" spans="1:13">
      <c r="A18" s="40">
        <v>2</v>
      </c>
      <c r="B18" s="44" t="s">
        <v>127</v>
      </c>
      <c r="C18" s="45">
        <v>86.23</v>
      </c>
      <c r="D18" s="46">
        <f t="shared" si="0"/>
        <v>51.738</v>
      </c>
      <c r="E18" s="47">
        <v>60</v>
      </c>
      <c r="F18" s="48">
        <f t="shared" si="1"/>
        <v>24</v>
      </c>
      <c r="G18" s="46">
        <f t="shared" si="2"/>
        <v>75.738</v>
      </c>
      <c r="H18" s="49" t="s">
        <v>18</v>
      </c>
      <c r="I18" s="35"/>
    </row>
    <row r="19" spans="1:13">
      <c r="A19" s="40">
        <v>3</v>
      </c>
      <c r="B19" s="50" t="s">
        <v>125</v>
      </c>
      <c r="C19" s="45">
        <v>74.055999999999997</v>
      </c>
      <c r="D19" s="46">
        <f t="shared" si="0"/>
        <v>44.433599999999998</v>
      </c>
      <c r="E19" s="47">
        <v>75</v>
      </c>
      <c r="F19" s="48">
        <f t="shared" si="1"/>
        <v>30</v>
      </c>
      <c r="G19" s="46">
        <f t="shared" si="2"/>
        <v>74.433599999999998</v>
      </c>
      <c r="H19" s="49" t="s">
        <v>18</v>
      </c>
      <c r="I19" s="35"/>
    </row>
    <row r="20" spans="1:13">
      <c r="A20" s="40">
        <v>4</v>
      </c>
      <c r="B20" s="44" t="s">
        <v>126</v>
      </c>
      <c r="C20" s="45">
        <v>77.66</v>
      </c>
      <c r="D20" s="46">
        <f t="shared" si="0"/>
        <v>46.595999999999997</v>
      </c>
      <c r="E20" s="47">
        <v>68.75</v>
      </c>
      <c r="F20" s="48">
        <f t="shared" si="1"/>
        <v>27.5</v>
      </c>
      <c r="G20" s="46">
        <f t="shared" si="2"/>
        <v>74.096000000000004</v>
      </c>
      <c r="H20" s="49" t="s">
        <v>18</v>
      </c>
    </row>
    <row r="21" spans="1:13">
      <c r="A21" s="40">
        <v>5</v>
      </c>
      <c r="B21" s="50" t="s">
        <v>59</v>
      </c>
      <c r="C21" s="45">
        <v>87.093010000000007</v>
      </c>
      <c r="D21" s="46">
        <f t="shared" si="0"/>
        <v>52.255806</v>
      </c>
      <c r="E21" s="47">
        <v>52.5</v>
      </c>
      <c r="F21" s="48">
        <f t="shared" si="1"/>
        <v>21</v>
      </c>
      <c r="G21" s="46">
        <f t="shared" si="2"/>
        <v>73.255806000000007</v>
      </c>
      <c r="H21" s="49" t="s">
        <v>18</v>
      </c>
    </row>
    <row r="22" spans="1:13">
      <c r="A22" s="40">
        <v>6</v>
      </c>
      <c r="B22" s="44" t="s">
        <v>40</v>
      </c>
      <c r="C22" s="45">
        <v>79.308000000000007</v>
      </c>
      <c r="D22" s="46">
        <f>C22*0.6</f>
        <v>47.584800000000001</v>
      </c>
      <c r="E22" s="47">
        <v>52.5</v>
      </c>
      <c r="F22" s="48">
        <f>E22*0.4</f>
        <v>21</v>
      </c>
      <c r="G22" s="46">
        <f>D22+F22</f>
        <v>68.584800000000001</v>
      </c>
      <c r="H22" s="49" t="s">
        <v>18</v>
      </c>
    </row>
    <row r="23" spans="1:13">
      <c r="A23" s="40">
        <v>7</v>
      </c>
      <c r="B23" s="44" t="s">
        <v>172</v>
      </c>
      <c r="C23" s="45">
        <v>75.592079999999996</v>
      </c>
      <c r="D23" s="46">
        <f>C23*0.6</f>
        <v>45.355247999999996</v>
      </c>
      <c r="E23" s="47">
        <v>52</v>
      </c>
      <c r="F23" s="48">
        <f>E23*0.4</f>
        <v>20.8</v>
      </c>
      <c r="G23" s="46">
        <f>D23+F23</f>
        <v>66.155248</v>
      </c>
      <c r="H23" s="49" t="s">
        <v>18</v>
      </c>
    </row>
    <row r="24" spans="1:13">
      <c r="A24" s="40">
        <v>8</v>
      </c>
      <c r="B24" s="44" t="s">
        <v>144</v>
      </c>
      <c r="C24" s="45">
        <v>79.768770000000004</v>
      </c>
      <c r="D24" s="46">
        <f>C24*0.6</f>
        <v>47.861262000000004</v>
      </c>
      <c r="E24" s="47">
        <v>56.25</v>
      </c>
      <c r="F24" s="48">
        <f>E24*0.4</f>
        <v>22.5</v>
      </c>
      <c r="G24" s="46">
        <f>D24+F24</f>
        <v>70.361262000000011</v>
      </c>
      <c r="H24" s="68" t="s">
        <v>164</v>
      </c>
    </row>
    <row r="25" spans="1:13" s="59" customFormat="1" ht="18.75" customHeight="1">
      <c r="A25" s="51"/>
      <c r="B25" s="52"/>
      <c r="C25" s="52"/>
      <c r="D25" s="52"/>
      <c r="E25" s="52"/>
      <c r="F25" s="52"/>
      <c r="G25" s="52"/>
      <c r="H25" s="53"/>
      <c r="I25" s="51"/>
      <c r="J25" s="58"/>
      <c r="K25" s="58"/>
      <c r="L25" s="58"/>
      <c r="M25" s="2"/>
    </row>
    <row r="26" spans="1:13" s="59" customFormat="1" ht="18.75" customHeight="1">
      <c r="A26" s="54"/>
      <c r="B26" s="74"/>
      <c r="C26" s="74"/>
      <c r="D26" s="55"/>
      <c r="E26" s="52"/>
      <c r="F26" s="52"/>
      <c r="G26" s="52"/>
      <c r="H26" s="56"/>
      <c r="I26" s="54"/>
      <c r="J26" s="2"/>
      <c r="K26" s="2"/>
      <c r="L26" s="2"/>
      <c r="M26" s="2"/>
    </row>
    <row r="27" spans="1:13">
      <c r="A27" s="54"/>
      <c r="B27" s="55"/>
      <c r="C27" s="55"/>
      <c r="D27" s="55"/>
      <c r="E27" s="55"/>
      <c r="F27" s="55"/>
      <c r="G27" s="55"/>
      <c r="H27" s="56"/>
      <c r="I27" s="54"/>
    </row>
    <row r="28" spans="1:13">
      <c r="B28" s="3"/>
      <c r="C28" s="3"/>
      <c r="D28" s="3"/>
      <c r="E28" s="3"/>
      <c r="F28" s="3"/>
      <c r="G28" s="3"/>
      <c r="H28" s="4"/>
    </row>
    <row r="29" spans="1:13">
      <c r="B29" s="3"/>
      <c r="C29" s="3"/>
      <c r="D29" s="3"/>
      <c r="E29" s="3"/>
      <c r="F29" s="3"/>
      <c r="G29" s="3"/>
      <c r="H29" s="4"/>
    </row>
    <row r="30" spans="1:13">
      <c r="B30" s="3"/>
      <c r="C30" s="3"/>
      <c r="D30" s="3"/>
      <c r="E30" s="3"/>
      <c r="F30" s="3"/>
      <c r="G30" s="3"/>
      <c r="H30" s="4"/>
    </row>
    <row r="31" spans="1:13">
      <c r="B31" s="3"/>
      <c r="C31" s="3"/>
      <c r="D31" s="3"/>
      <c r="E31" s="3"/>
      <c r="F31" s="3"/>
      <c r="G31" s="3"/>
      <c r="H31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  <row r="58" spans="2:8">
      <c r="B58" s="3"/>
      <c r="C58" s="3"/>
      <c r="D58" s="3"/>
      <c r="E58" s="3"/>
      <c r="F58" s="3"/>
      <c r="G58" s="3"/>
      <c r="H58" s="4"/>
    </row>
    <row r="59" spans="2:8">
      <c r="B59" s="3"/>
      <c r="C59" s="3"/>
      <c r="D59" s="3"/>
      <c r="E59" s="3"/>
      <c r="F59" s="3"/>
      <c r="G59" s="3"/>
      <c r="H59" s="4"/>
    </row>
    <row r="60" spans="2:8">
      <c r="B60" s="3"/>
      <c r="C60" s="3"/>
      <c r="D60" s="3"/>
      <c r="E60" s="3"/>
      <c r="F60" s="3"/>
      <c r="G60" s="3"/>
      <c r="H60" s="4"/>
    </row>
    <row r="61" spans="2:8">
      <c r="B61" s="3"/>
      <c r="C61" s="3"/>
      <c r="D61" s="3"/>
      <c r="E61" s="3"/>
      <c r="F61" s="3"/>
      <c r="G61" s="3"/>
      <c r="H61" s="4"/>
    </row>
    <row r="62" spans="2:8">
      <c r="B62" s="3"/>
      <c r="C62" s="3"/>
      <c r="D62" s="3"/>
      <c r="E62" s="3"/>
      <c r="F62" s="3"/>
      <c r="G62" s="3"/>
      <c r="H62" s="4"/>
    </row>
    <row r="63" spans="2:8">
      <c r="B63" s="3"/>
      <c r="C63" s="3"/>
      <c r="D63" s="3"/>
      <c r="E63" s="3"/>
      <c r="F63" s="3"/>
      <c r="G63" s="3"/>
      <c r="H63" s="4"/>
    </row>
    <row r="64" spans="2:8">
      <c r="B64" s="3"/>
      <c r="C64" s="3"/>
      <c r="D64" s="3"/>
      <c r="E64" s="3"/>
      <c r="F64" s="3"/>
      <c r="G64" s="3"/>
      <c r="H64" s="4"/>
    </row>
    <row r="65" spans="2:8">
      <c r="B65" s="3"/>
      <c r="C65" s="3"/>
      <c r="D65" s="3"/>
      <c r="E65" s="3"/>
      <c r="G65" s="3"/>
      <c r="H65" s="4"/>
    </row>
    <row r="66" spans="2:8">
      <c r="B66" s="3"/>
      <c r="C66" s="3"/>
      <c r="D66" s="3"/>
      <c r="E66" s="3"/>
      <c r="F66" s="3"/>
      <c r="G66" s="3"/>
      <c r="H66" s="4"/>
    </row>
    <row r="67" spans="2:8">
      <c r="B67" s="3"/>
      <c r="C67" s="3"/>
      <c r="D67" s="3"/>
      <c r="E67" s="3"/>
      <c r="F67" s="3"/>
      <c r="G67" s="3"/>
      <c r="H67" s="4"/>
    </row>
    <row r="68" spans="2:8">
      <c r="B68" s="3"/>
      <c r="C68" s="3"/>
      <c r="D68" s="3"/>
      <c r="E68" s="3"/>
      <c r="F68" s="3"/>
      <c r="G68" s="3"/>
      <c r="H68" s="4"/>
    </row>
    <row r="69" spans="2:8">
      <c r="B69" s="3"/>
      <c r="C69" s="3"/>
      <c r="D69" s="3"/>
      <c r="E69" s="3"/>
      <c r="F69" s="3"/>
      <c r="G69" s="3"/>
      <c r="H69" s="4"/>
    </row>
    <row r="70" spans="2:8">
      <c r="B70" s="3"/>
      <c r="C70" s="3"/>
      <c r="D70" s="3"/>
      <c r="E70" s="3"/>
      <c r="F70" s="3"/>
      <c r="G70" s="3"/>
      <c r="H70" s="4"/>
    </row>
    <row r="71" spans="2:8">
      <c r="B71" s="3"/>
      <c r="C71" s="3"/>
      <c r="D71" s="3"/>
      <c r="E71" s="3"/>
      <c r="F71" s="3"/>
      <c r="G71" s="3"/>
      <c r="H71" s="4"/>
    </row>
    <row r="72" spans="2:8">
      <c r="B72" s="3"/>
      <c r="C72" s="3"/>
      <c r="D72" s="3"/>
      <c r="E72" s="3"/>
      <c r="F72" s="3"/>
      <c r="G72" s="3"/>
      <c r="H72" s="4"/>
    </row>
    <row r="73" spans="2:8">
      <c r="B73" s="3"/>
      <c r="C73" s="3"/>
      <c r="D73" s="3"/>
      <c r="E73" s="3"/>
      <c r="F73" s="3"/>
      <c r="G73" s="3"/>
      <c r="H73" s="4"/>
    </row>
    <row r="74" spans="2:8">
      <c r="B74" s="3"/>
      <c r="C74" s="3"/>
      <c r="D74" s="3"/>
      <c r="E74" s="3"/>
      <c r="F74" s="3"/>
      <c r="G74" s="3"/>
      <c r="H74" s="4"/>
    </row>
    <row r="75" spans="2:8">
      <c r="B75" s="3"/>
      <c r="C75" s="3"/>
      <c r="D75" s="3"/>
      <c r="E75" s="3"/>
      <c r="F75" s="3"/>
      <c r="G75" s="3"/>
      <c r="H75" s="4"/>
    </row>
    <row r="76" spans="2:8">
      <c r="B76" s="3"/>
      <c r="C76" s="3"/>
      <c r="D76" s="3"/>
      <c r="E76" s="3"/>
      <c r="F76" s="3"/>
      <c r="G76" s="3"/>
      <c r="H76" s="4"/>
    </row>
    <row r="77" spans="2:8">
      <c r="B77" s="3"/>
      <c r="C77" s="3"/>
      <c r="D77" s="3"/>
      <c r="E77" s="3"/>
      <c r="F77" s="3"/>
      <c r="G77" s="3"/>
      <c r="H77" s="4"/>
    </row>
    <row r="78" spans="2:8">
      <c r="B78" s="3"/>
      <c r="C78" s="3"/>
      <c r="D78" s="3"/>
      <c r="E78" s="3"/>
      <c r="F78" s="3"/>
      <c r="G78" s="3"/>
      <c r="H78" s="4"/>
    </row>
    <row r="79" spans="2:8">
      <c r="B79" s="3"/>
      <c r="C79" s="3"/>
      <c r="D79" s="3"/>
      <c r="E79" s="3"/>
      <c r="F79" s="3"/>
      <c r="G79" s="3"/>
      <c r="H79" s="4"/>
    </row>
    <row r="80" spans="2:8">
      <c r="B80" s="3"/>
      <c r="C80" s="3"/>
      <c r="D80" s="3"/>
      <c r="E80" s="3"/>
      <c r="F80" s="3"/>
      <c r="G80" s="3"/>
      <c r="H80" s="4"/>
    </row>
    <row r="81" spans="2:8">
      <c r="B81" s="3"/>
      <c r="C81" s="3"/>
      <c r="D81" s="3"/>
      <c r="E81" s="3"/>
      <c r="F81" s="3"/>
      <c r="G81" s="3"/>
      <c r="H81" s="4"/>
    </row>
  </sheetData>
  <mergeCells count="10">
    <mergeCell ref="A15:B15"/>
    <mergeCell ref="C15:E15"/>
    <mergeCell ref="B26:C26"/>
    <mergeCell ref="B2:H2"/>
    <mergeCell ref="B3:H3"/>
    <mergeCell ref="B4:H4"/>
    <mergeCell ref="B10:F10"/>
    <mergeCell ref="B12:F12"/>
    <mergeCell ref="A14:B14"/>
    <mergeCell ref="C14:E14"/>
  </mergeCells>
  <pageMargins left="1.1023622047244095" right="0.55118110236220474" top="0.67" bottom="1.23" header="0.27559055118110237" footer="0.31496062992125984"/>
  <pageSetup paperSize="9" scale="80" orientation="landscape" verticalDpi="0" r:id="rId1"/>
  <rowBreaks count="1" manualBreakCount="1">
    <brk id="30" max="9" man="1"/>
  </rowBreaks>
  <colBreaks count="1" manualBreakCount="1">
    <brk id="10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79"/>
  <sheetViews>
    <sheetView zoomScaleNormal="100" workbookViewId="0">
      <selection activeCell="F30" sqref="F30"/>
    </sheetView>
  </sheetViews>
  <sheetFormatPr defaultRowHeight="15.75"/>
  <cols>
    <col min="1" max="1" width="3.28515625" style="2" customWidth="1"/>
    <col min="2" max="2" width="4.140625" style="1" bestFit="1" customWidth="1"/>
    <col min="3" max="3" width="24.7109375" style="2" customWidth="1"/>
    <col min="4" max="4" width="10.140625" style="2" customWidth="1"/>
    <col min="5" max="5" width="11.42578125" style="2" customWidth="1"/>
    <col min="6" max="6" width="19.28515625" style="2" customWidth="1"/>
    <col min="7" max="7" width="23.42578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10">
      <c r="B1" s="66"/>
      <c r="I1" s="66"/>
      <c r="J1" s="66"/>
    </row>
    <row r="2" spans="2:10">
      <c r="E2" s="63" t="s">
        <v>162</v>
      </c>
      <c r="F2" s="63"/>
      <c r="G2" s="63"/>
      <c r="H2" s="63"/>
      <c r="I2" s="66"/>
    </row>
    <row r="3" spans="2:10">
      <c r="C3" s="81" t="s">
        <v>8</v>
      </c>
      <c r="D3" s="81"/>
      <c r="E3" s="81"/>
      <c r="F3" s="81"/>
      <c r="G3" s="81"/>
      <c r="H3" s="81"/>
      <c r="I3" s="81"/>
    </row>
    <row r="4" spans="2:10">
      <c r="C4" s="81" t="s">
        <v>13</v>
      </c>
      <c r="D4" s="81"/>
      <c r="E4" s="81"/>
      <c r="F4" s="81"/>
      <c r="G4" s="81"/>
      <c r="H4" s="81"/>
      <c r="I4" s="81"/>
    </row>
    <row r="5" spans="2:10">
      <c r="C5" s="82">
        <v>42755</v>
      </c>
      <c r="D5" s="81"/>
      <c r="E5" s="81"/>
      <c r="F5" s="81"/>
      <c r="G5" s="81"/>
      <c r="H5" s="81"/>
      <c r="I5" s="81"/>
    </row>
    <row r="6" spans="2:10">
      <c r="C6" s="34"/>
      <c r="D6" s="35"/>
      <c r="E6" s="35"/>
      <c r="F6" s="35"/>
      <c r="G6" s="35"/>
      <c r="H6" s="35"/>
      <c r="I6" s="35"/>
    </row>
    <row r="7" spans="2:10">
      <c r="C7" s="34"/>
      <c r="D7" s="35"/>
      <c r="E7" s="35"/>
      <c r="F7" s="35"/>
      <c r="G7" s="35"/>
      <c r="H7" s="35"/>
      <c r="I7" s="35"/>
    </row>
    <row r="8" spans="2:10">
      <c r="C8" s="34"/>
      <c r="D8" s="35"/>
      <c r="E8" s="35"/>
      <c r="F8" s="35"/>
      <c r="G8" s="35"/>
      <c r="H8" s="35"/>
      <c r="I8" s="35"/>
    </row>
    <row r="9" spans="2:10">
      <c r="C9" s="36" t="s">
        <v>11</v>
      </c>
      <c r="D9" s="35"/>
      <c r="E9" s="35"/>
      <c r="F9" s="35"/>
      <c r="G9" s="35"/>
      <c r="H9" s="35"/>
      <c r="I9" s="35"/>
    </row>
    <row r="10" spans="2:10">
      <c r="C10" s="34"/>
      <c r="D10" s="35"/>
      <c r="E10" s="35"/>
      <c r="F10" s="35"/>
      <c r="G10" s="35"/>
      <c r="H10" s="35"/>
      <c r="I10" s="35"/>
    </row>
    <row r="11" spans="2:10">
      <c r="C11" s="37" t="s">
        <v>130</v>
      </c>
      <c r="D11" s="35"/>
      <c r="E11" s="35"/>
      <c r="F11" s="35"/>
      <c r="G11" s="35"/>
      <c r="H11" s="35"/>
      <c r="I11" s="35"/>
    </row>
    <row r="12" spans="2:10">
      <c r="C12" s="83" t="s">
        <v>20</v>
      </c>
      <c r="D12" s="83"/>
      <c r="E12" s="83"/>
      <c r="F12" s="83"/>
      <c r="G12" s="83"/>
      <c r="H12" s="35"/>
      <c r="I12" s="35"/>
    </row>
    <row r="13" spans="2:10" ht="22.5" customHeight="1">
      <c r="C13" s="83" t="s">
        <v>19</v>
      </c>
      <c r="D13" s="83"/>
      <c r="E13" s="83"/>
      <c r="F13" s="83"/>
      <c r="G13" s="83"/>
      <c r="H13" s="35"/>
      <c r="I13" s="35"/>
    </row>
    <row r="15" spans="2:10">
      <c r="B15" s="75" t="s">
        <v>2</v>
      </c>
      <c r="C15" s="75"/>
      <c r="D15" s="76" t="s">
        <v>26</v>
      </c>
      <c r="E15" s="77"/>
      <c r="F15" s="77"/>
      <c r="G15" s="38" t="s">
        <v>12</v>
      </c>
      <c r="H15" s="39" t="s">
        <v>3</v>
      </c>
      <c r="I15" s="40" t="s">
        <v>4</v>
      </c>
    </row>
    <row r="16" spans="2:10">
      <c r="B16" s="78" t="s">
        <v>166</v>
      </c>
      <c r="C16" s="78"/>
      <c r="D16" s="79" t="s">
        <v>27</v>
      </c>
      <c r="E16" s="80"/>
      <c r="F16" s="80"/>
      <c r="G16" s="40">
        <v>1</v>
      </c>
      <c r="H16" s="41">
        <v>7</v>
      </c>
      <c r="I16" s="40" t="s">
        <v>14</v>
      </c>
    </row>
    <row r="17" spans="2:14">
      <c r="B17" s="40" t="s">
        <v>9</v>
      </c>
      <c r="C17" s="42" t="s">
        <v>6</v>
      </c>
      <c r="D17" s="43" t="s">
        <v>0</v>
      </c>
      <c r="E17" s="43" t="s">
        <v>15</v>
      </c>
      <c r="F17" s="43" t="s">
        <v>16</v>
      </c>
      <c r="G17" s="43" t="s">
        <v>17</v>
      </c>
      <c r="H17" s="39" t="s">
        <v>1</v>
      </c>
      <c r="I17" s="38" t="s">
        <v>7</v>
      </c>
    </row>
    <row r="18" spans="2:14">
      <c r="B18" s="40">
        <v>1</v>
      </c>
      <c r="C18" s="50" t="s">
        <v>38</v>
      </c>
      <c r="D18" s="45">
        <v>84.989189999999994</v>
      </c>
      <c r="E18" s="46">
        <f t="shared" ref="E18" si="0">D18*0.6</f>
        <v>50.993513999999998</v>
      </c>
      <c r="F18" s="47">
        <v>78.75</v>
      </c>
      <c r="G18" s="48">
        <f t="shared" ref="G18" si="1">F18*0.4</f>
        <v>31.5</v>
      </c>
      <c r="H18" s="46">
        <f t="shared" ref="H18" si="2">E18+G18</f>
        <v>82.493514000000005</v>
      </c>
      <c r="I18" s="49" t="s">
        <v>18</v>
      </c>
      <c r="J18" s="35"/>
    </row>
    <row r="19" spans="2:14">
      <c r="B19" s="40">
        <v>2</v>
      </c>
      <c r="C19" s="44" t="s">
        <v>138</v>
      </c>
      <c r="D19" s="45">
        <v>81.410820000000001</v>
      </c>
      <c r="E19" s="46">
        <f>D19*0.6</f>
        <v>48.846491999999998</v>
      </c>
      <c r="F19" s="47">
        <v>82.5</v>
      </c>
      <c r="G19" s="48">
        <f>F19*0.4</f>
        <v>33</v>
      </c>
      <c r="H19" s="46">
        <f>E19+G19</f>
        <v>81.846491999999998</v>
      </c>
      <c r="I19" s="49" t="s">
        <v>18</v>
      </c>
      <c r="J19" s="35"/>
    </row>
    <row r="20" spans="2:14">
      <c r="B20" s="40">
        <v>3</v>
      </c>
      <c r="C20" s="50" t="s">
        <v>139</v>
      </c>
      <c r="D20" s="45">
        <v>91.704849999999993</v>
      </c>
      <c r="E20" s="46">
        <f>D20*0.6</f>
        <v>55.022909999999996</v>
      </c>
      <c r="F20" s="47">
        <v>62.5</v>
      </c>
      <c r="G20" s="48">
        <f>F20*0.4</f>
        <v>25</v>
      </c>
      <c r="H20" s="46">
        <f>E20+G20</f>
        <v>80.022909999999996</v>
      </c>
      <c r="I20" s="49" t="s">
        <v>18</v>
      </c>
      <c r="J20" s="35"/>
    </row>
    <row r="21" spans="2:14">
      <c r="B21" s="40">
        <v>4</v>
      </c>
      <c r="C21" s="44" t="s">
        <v>137</v>
      </c>
      <c r="D21" s="45">
        <v>83.091250000000002</v>
      </c>
      <c r="E21" s="46">
        <f>D21*0.6</f>
        <v>49.854750000000003</v>
      </c>
      <c r="F21" s="47">
        <v>60</v>
      </c>
      <c r="G21" s="48">
        <f>F21*0.4</f>
        <v>24</v>
      </c>
      <c r="H21" s="46">
        <f>E21+G21</f>
        <v>73.854749999999996</v>
      </c>
      <c r="I21" s="49" t="s">
        <v>18</v>
      </c>
    </row>
    <row r="22" spans="2:14" ht="20.25" customHeight="1">
      <c r="C22" s="3"/>
      <c r="D22" s="3"/>
      <c r="E22" s="3"/>
      <c r="F22" s="3"/>
      <c r="G22" s="3"/>
      <c r="H22" s="3"/>
      <c r="I22" s="4"/>
    </row>
    <row r="23" spans="2:14" s="59" customFormat="1" ht="18.75" customHeight="1">
      <c r="B23" s="51"/>
      <c r="C23" s="52"/>
      <c r="D23" s="52"/>
      <c r="E23" s="52"/>
      <c r="F23" s="52"/>
      <c r="G23" s="52"/>
      <c r="H23" s="52"/>
      <c r="I23" s="53"/>
      <c r="J23" s="51"/>
      <c r="K23" s="58"/>
      <c r="L23" s="58"/>
      <c r="M23" s="58"/>
      <c r="N23" s="2"/>
    </row>
    <row r="24" spans="2:14" s="59" customFormat="1" ht="18.75" customHeight="1">
      <c r="B24" s="54"/>
      <c r="C24" s="74"/>
      <c r="D24" s="74"/>
      <c r="E24" s="55"/>
      <c r="F24" s="52"/>
      <c r="G24" s="52"/>
      <c r="H24" s="52"/>
      <c r="I24" s="56"/>
      <c r="J24" s="54"/>
      <c r="K24" s="2"/>
      <c r="L24" s="2"/>
      <c r="M24" s="2"/>
      <c r="N24" s="2"/>
    </row>
    <row r="25" spans="2:14">
      <c r="B25" s="54"/>
      <c r="C25" s="55"/>
      <c r="D25" s="55"/>
      <c r="E25" s="55"/>
      <c r="F25" s="55"/>
      <c r="G25" s="55"/>
      <c r="H25" s="55"/>
      <c r="I25" s="56"/>
      <c r="J25" s="54"/>
    </row>
    <row r="26" spans="2:14">
      <c r="C26" s="3"/>
      <c r="D26" s="3"/>
      <c r="E26" s="3"/>
      <c r="F26" s="3"/>
      <c r="G26" s="3"/>
      <c r="H26" s="3"/>
      <c r="I26" s="4"/>
    </row>
    <row r="28" spans="2:14">
      <c r="C28" s="3"/>
      <c r="D28" s="3"/>
      <c r="E28" s="3"/>
      <c r="F28" s="3"/>
      <c r="G28" s="3"/>
      <c r="H28" s="3"/>
      <c r="I28" s="4"/>
    </row>
    <row r="29" spans="2:14">
      <c r="C29" s="3"/>
      <c r="D29" s="3"/>
      <c r="E29" s="3"/>
      <c r="F29" s="3"/>
      <c r="G29" s="3"/>
      <c r="H29" s="3"/>
      <c r="I29" s="4"/>
    </row>
    <row r="30" spans="2:14">
      <c r="C30" s="3"/>
      <c r="D30" s="3"/>
      <c r="E30" s="3"/>
      <c r="F30" s="3"/>
      <c r="G30" s="3"/>
      <c r="H30" s="3"/>
      <c r="I30" s="4"/>
    </row>
    <row r="31" spans="2:14">
      <c r="C31" s="3"/>
      <c r="D31" s="3"/>
      <c r="E31" s="3"/>
      <c r="F31" s="3"/>
      <c r="G31" s="3"/>
      <c r="H31" s="3"/>
      <c r="I31" s="4"/>
    </row>
    <row r="32" spans="2:14">
      <c r="C32" s="3"/>
      <c r="D32" s="3"/>
      <c r="E32" s="3"/>
      <c r="F32" s="3"/>
      <c r="G32" s="3"/>
      <c r="H32" s="3"/>
      <c r="I32" s="4"/>
    </row>
    <row r="33" spans="3:9">
      <c r="C33" s="3"/>
      <c r="D33" s="3"/>
      <c r="E33" s="3"/>
      <c r="F33" s="3"/>
      <c r="G33" s="3"/>
      <c r="H33" s="3"/>
      <c r="I33" s="4"/>
    </row>
    <row r="34" spans="3:9">
      <c r="C34" s="3"/>
      <c r="D34" s="3"/>
      <c r="E34" s="3"/>
      <c r="F34" s="3"/>
      <c r="G34" s="3"/>
      <c r="H34" s="3"/>
      <c r="I34" s="4"/>
    </row>
    <row r="35" spans="3:9">
      <c r="C35" s="3"/>
      <c r="D35" s="3"/>
      <c r="E35" s="3"/>
      <c r="F35" s="3"/>
      <c r="G35" s="3"/>
      <c r="H35" s="3"/>
      <c r="I35" s="4"/>
    </row>
    <row r="36" spans="3:9">
      <c r="C36" s="3"/>
      <c r="D36" s="3"/>
      <c r="E36" s="3"/>
      <c r="F36" s="3"/>
      <c r="G36" s="3"/>
      <c r="H36" s="3"/>
      <c r="I36" s="4"/>
    </row>
    <row r="37" spans="3:9">
      <c r="C37" s="3"/>
      <c r="D37" s="3"/>
      <c r="E37" s="3"/>
      <c r="F37" s="3"/>
      <c r="G37" s="3"/>
      <c r="H37" s="3"/>
      <c r="I37" s="4"/>
    </row>
    <row r="38" spans="3:9">
      <c r="C38" s="3"/>
      <c r="D38" s="3"/>
      <c r="E38" s="3"/>
      <c r="F38" s="3"/>
      <c r="G38" s="3"/>
      <c r="H38" s="3"/>
      <c r="I38" s="4"/>
    </row>
    <row r="39" spans="3:9">
      <c r="C39" s="3"/>
      <c r="D39" s="3"/>
      <c r="E39" s="3"/>
      <c r="F39" s="3"/>
      <c r="G39" s="3"/>
      <c r="H39" s="3"/>
      <c r="I39" s="4"/>
    </row>
    <row r="40" spans="3:9">
      <c r="C40" s="3"/>
      <c r="D40" s="3"/>
      <c r="E40" s="3"/>
      <c r="F40" s="3"/>
      <c r="G40" s="3"/>
      <c r="H40" s="3"/>
      <c r="I40" s="4"/>
    </row>
    <row r="41" spans="3:9">
      <c r="C41" s="3"/>
      <c r="D41" s="3"/>
      <c r="E41" s="3"/>
      <c r="F41" s="3"/>
      <c r="G41" s="3"/>
      <c r="H41" s="3"/>
      <c r="I41" s="4"/>
    </row>
    <row r="42" spans="3:9">
      <c r="C42" s="3"/>
      <c r="D42" s="3"/>
      <c r="E42" s="3"/>
      <c r="F42" s="3"/>
      <c r="G42" s="3"/>
      <c r="H42" s="3"/>
      <c r="I42" s="4"/>
    </row>
    <row r="43" spans="3:9">
      <c r="C43" s="3"/>
      <c r="D43" s="3"/>
      <c r="E43" s="3"/>
      <c r="F43" s="3"/>
      <c r="G43" s="3"/>
      <c r="H43" s="3"/>
      <c r="I43" s="4"/>
    </row>
    <row r="44" spans="3:9">
      <c r="C44" s="3"/>
      <c r="D44" s="3"/>
      <c r="E44" s="3"/>
      <c r="F44" s="3"/>
      <c r="G44" s="3"/>
      <c r="H44" s="3"/>
      <c r="I44" s="4"/>
    </row>
    <row r="45" spans="3:9">
      <c r="C45" s="3"/>
      <c r="D45" s="3"/>
      <c r="E45" s="3"/>
      <c r="F45" s="3"/>
      <c r="G45" s="3"/>
      <c r="H45" s="3"/>
      <c r="I45" s="4"/>
    </row>
    <row r="46" spans="3:9">
      <c r="C46" s="3"/>
      <c r="D46" s="3"/>
      <c r="E46" s="3"/>
      <c r="F46" s="3"/>
      <c r="G46" s="3"/>
      <c r="H46" s="3"/>
      <c r="I46" s="4"/>
    </row>
    <row r="47" spans="3:9">
      <c r="C47" s="3"/>
      <c r="D47" s="3"/>
      <c r="E47" s="3"/>
      <c r="F47" s="3"/>
      <c r="G47" s="3"/>
      <c r="H47" s="3"/>
      <c r="I47" s="4"/>
    </row>
    <row r="48" spans="3:9">
      <c r="C48" s="3"/>
      <c r="D48" s="3"/>
      <c r="E48" s="3"/>
      <c r="F48" s="3"/>
      <c r="G48" s="3"/>
      <c r="H48" s="3"/>
      <c r="I48" s="4"/>
    </row>
    <row r="49" spans="3:9">
      <c r="C49" s="3"/>
      <c r="D49" s="3"/>
      <c r="E49" s="3"/>
      <c r="F49" s="3"/>
      <c r="G49" s="3"/>
      <c r="H49" s="3"/>
      <c r="I49" s="4"/>
    </row>
    <row r="50" spans="3:9">
      <c r="C50" s="3"/>
      <c r="D50" s="3"/>
      <c r="E50" s="3"/>
      <c r="F50" s="3"/>
      <c r="G50" s="3"/>
      <c r="H50" s="3"/>
      <c r="I50" s="4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6" spans="3:9">
      <c r="C56" s="3"/>
      <c r="D56" s="3"/>
      <c r="E56" s="3"/>
      <c r="F56" s="3"/>
      <c r="G56" s="3"/>
      <c r="H56" s="3"/>
      <c r="I56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  <row r="73" spans="3:9">
      <c r="C73" s="3"/>
      <c r="D73" s="3"/>
      <c r="E73" s="3"/>
      <c r="F73" s="3"/>
      <c r="G73" s="3"/>
      <c r="H73" s="3"/>
      <c r="I73" s="4"/>
    </row>
    <row r="74" spans="3:9">
      <c r="C74" s="3"/>
      <c r="D74" s="3"/>
      <c r="E74" s="3"/>
      <c r="F74" s="3"/>
      <c r="G74" s="3"/>
      <c r="H74" s="3"/>
      <c r="I74" s="4"/>
    </row>
    <row r="75" spans="3:9">
      <c r="C75" s="3"/>
      <c r="D75" s="3"/>
      <c r="E75" s="3"/>
      <c r="F75" s="3"/>
      <c r="G75" s="3"/>
      <c r="H75" s="3"/>
      <c r="I75" s="4"/>
    </row>
    <row r="76" spans="3:9">
      <c r="C76" s="3"/>
      <c r="D76" s="3"/>
      <c r="E76" s="3"/>
      <c r="F76" s="3"/>
      <c r="G76" s="3"/>
      <c r="H76" s="3"/>
      <c r="I76" s="4"/>
    </row>
    <row r="77" spans="3:9">
      <c r="C77" s="3"/>
      <c r="D77" s="3"/>
      <c r="E77" s="3"/>
      <c r="F77" s="3"/>
      <c r="G77" s="3"/>
      <c r="H77" s="3"/>
      <c r="I77" s="4"/>
    </row>
    <row r="78" spans="3:9">
      <c r="C78" s="3"/>
      <c r="D78" s="3"/>
      <c r="E78" s="3"/>
      <c r="F78" s="3"/>
      <c r="G78" s="3"/>
      <c r="H78" s="3"/>
      <c r="I78" s="4"/>
    </row>
    <row r="79" spans="3:9">
      <c r="C79" s="3"/>
      <c r="D79" s="3"/>
      <c r="E79" s="3"/>
      <c r="F79" s="3"/>
      <c r="G79" s="3"/>
      <c r="H79" s="3"/>
      <c r="I79" s="4"/>
    </row>
  </sheetData>
  <sortState ref="B15:I21">
    <sortCondition descending="1" ref="B19"/>
  </sortState>
  <mergeCells count="10">
    <mergeCell ref="B16:C16"/>
    <mergeCell ref="D16:F16"/>
    <mergeCell ref="C24:D24"/>
    <mergeCell ref="C3:I3"/>
    <mergeCell ref="C4:I4"/>
    <mergeCell ref="C5:I5"/>
    <mergeCell ref="C12:G12"/>
    <mergeCell ref="C13:G13"/>
    <mergeCell ref="B15:C15"/>
    <mergeCell ref="D15:F15"/>
  </mergeCells>
  <pageMargins left="1.3385826771653544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tabSelected="1" topLeftCell="A7" zoomScaleNormal="100" workbookViewId="0">
      <selection activeCell="H18" sqref="H18"/>
    </sheetView>
  </sheetViews>
  <sheetFormatPr defaultRowHeight="15.75"/>
  <cols>
    <col min="1" max="1" width="4.140625" style="1" bestFit="1" customWidth="1"/>
    <col min="2" max="2" width="39.5703125" style="2" bestFit="1" customWidth="1"/>
    <col min="3" max="3" width="10.140625" style="2" customWidth="1"/>
    <col min="4" max="4" width="9.5703125" style="2" bestFit="1" customWidth="1"/>
    <col min="5" max="5" width="17.140625" style="2" customWidth="1"/>
    <col min="6" max="6" width="23.42578125" style="2" customWidth="1"/>
    <col min="7" max="7" width="12.140625" style="2" customWidth="1"/>
    <col min="8" max="8" width="31.28515625" style="1" customWidth="1"/>
    <col min="9" max="9" width="6" style="1" customWidth="1"/>
    <col min="10" max="16384" width="9.140625" style="2"/>
  </cols>
  <sheetData>
    <row r="1" spans="1:9">
      <c r="C1" s="63" t="s">
        <v>160</v>
      </c>
      <c r="D1" s="63"/>
      <c r="E1" s="63"/>
      <c r="F1" s="63"/>
      <c r="G1" s="63"/>
      <c r="H1" s="66"/>
    </row>
    <row r="2" spans="1:9">
      <c r="B2" s="81" t="s">
        <v>8</v>
      </c>
      <c r="C2" s="81"/>
      <c r="D2" s="81"/>
      <c r="E2" s="81"/>
      <c r="F2" s="81"/>
      <c r="G2" s="81"/>
      <c r="H2" s="81"/>
    </row>
    <row r="3" spans="1:9">
      <c r="B3" s="81" t="s">
        <v>13</v>
      </c>
      <c r="C3" s="81"/>
      <c r="D3" s="81"/>
      <c r="E3" s="81"/>
      <c r="F3" s="81"/>
      <c r="G3" s="81"/>
      <c r="H3" s="81"/>
    </row>
    <row r="4" spans="1:9">
      <c r="B4" s="82">
        <v>42755</v>
      </c>
      <c r="C4" s="81"/>
      <c r="D4" s="81"/>
      <c r="E4" s="81"/>
      <c r="F4" s="81"/>
      <c r="G4" s="81"/>
      <c r="H4" s="81"/>
    </row>
    <row r="5" spans="1:9">
      <c r="B5" s="34"/>
      <c r="C5" s="35"/>
      <c r="D5" s="35"/>
      <c r="E5" s="35"/>
      <c r="F5" s="35"/>
      <c r="G5" s="35"/>
      <c r="H5" s="35"/>
    </row>
    <row r="6" spans="1:9">
      <c r="B6" s="36" t="s">
        <v>11</v>
      </c>
      <c r="C6" s="35"/>
      <c r="D6" s="35"/>
      <c r="E6" s="35"/>
      <c r="F6" s="35"/>
      <c r="G6" s="35"/>
      <c r="H6" s="35"/>
    </row>
    <row r="7" spans="1:9">
      <c r="B7" s="34"/>
      <c r="C7" s="35"/>
      <c r="D7" s="35"/>
      <c r="E7" s="35"/>
      <c r="F7" s="35"/>
      <c r="G7" s="35"/>
      <c r="H7" s="35"/>
    </row>
    <row r="8" spans="1:9">
      <c r="B8" s="37" t="s">
        <v>130</v>
      </c>
      <c r="C8" s="35"/>
      <c r="D8" s="35"/>
      <c r="E8" s="35"/>
      <c r="F8" s="35"/>
      <c r="G8" s="35"/>
      <c r="H8" s="35"/>
    </row>
    <row r="9" spans="1:9">
      <c r="B9" s="83" t="s">
        <v>20</v>
      </c>
      <c r="C9" s="83"/>
      <c r="D9" s="83"/>
      <c r="E9" s="83"/>
      <c r="F9" s="83"/>
      <c r="G9" s="35"/>
      <c r="H9" s="35"/>
    </row>
    <row r="10" spans="1:9">
      <c r="B10" s="83" t="s">
        <v>19</v>
      </c>
      <c r="C10" s="83"/>
      <c r="D10" s="83"/>
      <c r="E10" s="83"/>
      <c r="F10" s="83"/>
      <c r="G10" s="35"/>
      <c r="H10" s="35"/>
    </row>
    <row r="12" spans="1:9">
      <c r="A12" s="75" t="s">
        <v>2</v>
      </c>
      <c r="B12" s="75"/>
      <c r="C12" s="86" t="s">
        <v>26</v>
      </c>
      <c r="D12" s="86"/>
      <c r="E12" s="86"/>
      <c r="F12" s="38" t="s">
        <v>12</v>
      </c>
      <c r="G12" s="39" t="s">
        <v>3</v>
      </c>
      <c r="H12" s="40" t="s">
        <v>4</v>
      </c>
    </row>
    <row r="13" spans="1:9">
      <c r="A13" s="78" t="s">
        <v>5</v>
      </c>
      <c r="B13" s="78"/>
      <c r="C13" s="85" t="s">
        <v>28</v>
      </c>
      <c r="D13" s="85"/>
      <c r="E13" s="85"/>
      <c r="F13" s="40">
        <v>1</v>
      </c>
      <c r="G13" s="41">
        <v>7</v>
      </c>
      <c r="H13" s="40" t="s">
        <v>14</v>
      </c>
    </row>
    <row r="14" spans="1:9">
      <c r="A14" s="40" t="s">
        <v>9</v>
      </c>
      <c r="B14" s="42" t="s">
        <v>6</v>
      </c>
      <c r="C14" s="43" t="s">
        <v>0</v>
      </c>
      <c r="D14" s="43" t="s">
        <v>15</v>
      </c>
      <c r="E14" s="43" t="s">
        <v>16</v>
      </c>
      <c r="F14" s="43" t="s">
        <v>17</v>
      </c>
      <c r="G14" s="39" t="s">
        <v>1</v>
      </c>
      <c r="H14" s="38" t="s">
        <v>7</v>
      </c>
    </row>
    <row r="15" spans="1:9">
      <c r="A15" s="40">
        <v>1</v>
      </c>
      <c r="B15" s="50" t="s">
        <v>43</v>
      </c>
      <c r="C15" s="45">
        <v>79.919499999999999</v>
      </c>
      <c r="D15" s="46">
        <f t="shared" ref="D15:D23" si="0">C15*0.6</f>
        <v>47.951699999999995</v>
      </c>
      <c r="E15" s="47">
        <v>56.25</v>
      </c>
      <c r="F15" s="48">
        <f t="shared" ref="F15:F23" si="1">E15*0.4</f>
        <v>22.5</v>
      </c>
      <c r="G15" s="46">
        <f>D15+F15</f>
        <v>70.451699999999988</v>
      </c>
      <c r="H15" s="49" t="s">
        <v>18</v>
      </c>
    </row>
    <row r="16" spans="1:9">
      <c r="A16" s="40">
        <v>2</v>
      </c>
      <c r="B16" s="44" t="s">
        <v>151</v>
      </c>
      <c r="C16" s="45">
        <v>80.881600000000006</v>
      </c>
      <c r="D16" s="46">
        <f t="shared" si="0"/>
        <v>48.528960000000005</v>
      </c>
      <c r="E16" s="47">
        <v>50</v>
      </c>
      <c r="F16" s="48">
        <f t="shared" si="1"/>
        <v>20</v>
      </c>
      <c r="G16" s="46">
        <f>D16+F16</f>
        <v>68.528960000000012</v>
      </c>
      <c r="H16" s="49" t="s">
        <v>18</v>
      </c>
      <c r="I16" s="35"/>
    </row>
    <row r="17" spans="1:13">
      <c r="A17" s="40">
        <v>3</v>
      </c>
      <c r="B17" s="44" t="s">
        <v>150</v>
      </c>
      <c r="C17" s="45">
        <v>73.182230000000004</v>
      </c>
      <c r="D17" s="46">
        <f t="shared" si="0"/>
        <v>43.909337999999998</v>
      </c>
      <c r="E17" s="47">
        <v>61.25</v>
      </c>
      <c r="F17" s="48">
        <f t="shared" si="1"/>
        <v>24.5</v>
      </c>
      <c r="G17" s="46">
        <f>D17+F17</f>
        <v>68.409337999999991</v>
      </c>
      <c r="H17" s="49" t="s">
        <v>18</v>
      </c>
      <c r="I17" s="35"/>
    </row>
    <row r="18" spans="1:13">
      <c r="A18" s="40">
        <v>4</v>
      </c>
      <c r="B18" s="50" t="s">
        <v>148</v>
      </c>
      <c r="C18" s="45">
        <v>74.699879999999993</v>
      </c>
      <c r="D18" s="46">
        <f>C18*0.6</f>
        <v>44.819927999999997</v>
      </c>
      <c r="E18" s="47">
        <v>53.75</v>
      </c>
      <c r="F18" s="48">
        <f>E18*0.4</f>
        <v>21.5</v>
      </c>
      <c r="G18" s="46">
        <f>D18+F18</f>
        <v>66.319928000000004</v>
      </c>
      <c r="H18" s="49" t="s">
        <v>18</v>
      </c>
    </row>
    <row r="19" spans="1:13">
      <c r="A19" s="40">
        <v>5</v>
      </c>
      <c r="B19" s="44" t="s">
        <v>147</v>
      </c>
      <c r="C19" s="45">
        <v>88.687510000000003</v>
      </c>
      <c r="D19" s="46">
        <f t="shared" si="0"/>
        <v>53.212505999999998</v>
      </c>
      <c r="E19" s="47">
        <v>52.5</v>
      </c>
      <c r="F19" s="48">
        <f t="shared" si="1"/>
        <v>21</v>
      </c>
      <c r="G19" s="46">
        <f>D19+F19</f>
        <v>74.212505999999991</v>
      </c>
      <c r="H19" s="49" t="s">
        <v>170</v>
      </c>
    </row>
    <row r="20" spans="1:13">
      <c r="A20" s="40">
        <v>6</v>
      </c>
      <c r="B20" s="44" t="s">
        <v>152</v>
      </c>
      <c r="C20" s="45">
        <v>79.156869999999998</v>
      </c>
      <c r="D20" s="46">
        <f t="shared" si="0"/>
        <v>47.494121999999997</v>
      </c>
      <c r="E20" s="47">
        <v>68.75</v>
      </c>
      <c r="F20" s="48">
        <f t="shared" si="1"/>
        <v>27.5</v>
      </c>
      <c r="G20" s="46">
        <f>D20+F20</f>
        <v>74.994122000000004</v>
      </c>
      <c r="H20" s="49" t="s">
        <v>154</v>
      </c>
    </row>
    <row r="21" spans="1:13">
      <c r="A21" s="40">
        <v>7</v>
      </c>
      <c r="B21" s="44" t="s">
        <v>146</v>
      </c>
      <c r="C21" s="45">
        <v>84.165199999999999</v>
      </c>
      <c r="D21" s="46">
        <f t="shared" si="0"/>
        <v>50.499119999999998</v>
      </c>
      <c r="E21" s="47">
        <v>58.75</v>
      </c>
      <c r="F21" s="48">
        <f t="shared" si="1"/>
        <v>23.5</v>
      </c>
      <c r="G21" s="46">
        <f>F21+D21</f>
        <v>73.999120000000005</v>
      </c>
      <c r="H21" s="49" t="s">
        <v>154</v>
      </c>
      <c r="I21" s="35"/>
    </row>
    <row r="22" spans="1:13" ht="16.5" customHeight="1">
      <c r="A22" s="40">
        <v>8</v>
      </c>
      <c r="B22" s="44" t="s">
        <v>153</v>
      </c>
      <c r="C22" s="45">
        <v>76.924080000000004</v>
      </c>
      <c r="D22" s="46">
        <f>C22*0.6</f>
        <v>46.154448000000002</v>
      </c>
      <c r="E22" s="47">
        <v>52.5</v>
      </c>
      <c r="F22" s="48">
        <f>E22*0.4</f>
        <v>21</v>
      </c>
      <c r="G22" s="46">
        <f>D22+F22</f>
        <v>67.154448000000002</v>
      </c>
      <c r="H22" s="49" t="s">
        <v>154</v>
      </c>
    </row>
    <row r="23" spans="1:13">
      <c r="A23" s="40">
        <v>9</v>
      </c>
      <c r="B23" s="50" t="s">
        <v>149</v>
      </c>
      <c r="C23" s="45">
        <v>81.071979999999996</v>
      </c>
      <c r="D23" s="46">
        <f t="shared" si="0"/>
        <v>48.643187999999995</v>
      </c>
      <c r="E23" s="47">
        <v>50</v>
      </c>
      <c r="F23" s="48">
        <f t="shared" si="1"/>
        <v>20</v>
      </c>
      <c r="G23" s="46">
        <f>D23+F23</f>
        <v>68.643187999999995</v>
      </c>
      <c r="H23" s="49" t="s">
        <v>154</v>
      </c>
    </row>
    <row r="24" spans="1:13">
      <c r="A24" s="40">
        <v>10</v>
      </c>
      <c r="B24" s="44" t="s">
        <v>158</v>
      </c>
      <c r="C24" s="45">
        <v>79.760000000000005</v>
      </c>
      <c r="D24" s="46">
        <f>C24*0.6</f>
        <v>47.856000000000002</v>
      </c>
      <c r="E24" s="47">
        <v>57.5</v>
      </c>
      <c r="F24" s="48">
        <f>E24*0.4</f>
        <v>23</v>
      </c>
      <c r="G24" s="46">
        <f>D24+F24</f>
        <v>70.855999999999995</v>
      </c>
      <c r="H24" s="49" t="s">
        <v>164</v>
      </c>
      <c r="I24" s="35"/>
    </row>
    <row r="25" spans="1:13" s="59" customFormat="1" ht="18.75" customHeight="1">
      <c r="A25" s="51"/>
      <c r="B25" s="52"/>
      <c r="C25" s="52"/>
      <c r="D25" s="52"/>
      <c r="E25" s="52"/>
      <c r="F25" s="52"/>
      <c r="G25" s="52"/>
      <c r="H25" s="53"/>
      <c r="I25" s="51"/>
      <c r="J25" s="58"/>
      <c r="K25" s="58"/>
      <c r="L25" s="58"/>
      <c r="M25" s="2"/>
    </row>
    <row r="27" spans="1:13">
      <c r="A27" s="54"/>
      <c r="B27" s="55"/>
      <c r="C27" s="55"/>
      <c r="D27" s="55"/>
      <c r="E27" s="55"/>
      <c r="F27" s="55"/>
      <c r="G27" s="55"/>
      <c r="H27" s="56"/>
      <c r="I27" s="54"/>
    </row>
    <row r="29" spans="1:13">
      <c r="B29" s="3"/>
      <c r="C29" s="3"/>
      <c r="D29" s="3"/>
      <c r="E29" s="3"/>
      <c r="F29" s="3"/>
      <c r="G29" s="3"/>
      <c r="H29" s="4"/>
    </row>
    <row r="32" spans="1:13">
      <c r="B32" s="3"/>
      <c r="C32" s="3"/>
      <c r="D32" s="3"/>
      <c r="E32" s="3"/>
      <c r="F32" s="3"/>
      <c r="G32" s="3"/>
      <c r="H32" s="4"/>
    </row>
    <row r="33" spans="2:8">
      <c r="B33" s="3"/>
      <c r="C33" s="3"/>
      <c r="D33" s="3"/>
      <c r="E33" s="3"/>
      <c r="F33" s="3"/>
      <c r="G33" s="3"/>
      <c r="H33" s="4"/>
    </row>
    <row r="34" spans="2:8">
      <c r="B34" s="3"/>
      <c r="C34" s="3"/>
      <c r="D34" s="3"/>
      <c r="E34" s="3"/>
      <c r="F34" s="3"/>
      <c r="G34" s="3"/>
      <c r="H34" s="4"/>
    </row>
    <row r="35" spans="2:8">
      <c r="B35" s="3"/>
      <c r="C35" s="3"/>
      <c r="D35" s="3"/>
      <c r="E35" s="3"/>
      <c r="F35" s="3"/>
      <c r="G35" s="3"/>
      <c r="H35" s="4"/>
    </row>
    <row r="36" spans="2:8">
      <c r="B36" s="3"/>
      <c r="C36" s="3"/>
      <c r="D36" s="3"/>
      <c r="E36" s="3"/>
      <c r="F36" s="3"/>
      <c r="G36" s="3"/>
      <c r="H36" s="4"/>
    </row>
    <row r="37" spans="2:8">
      <c r="B37" s="3"/>
      <c r="C37" s="3"/>
      <c r="D37" s="3"/>
      <c r="E37" s="3"/>
      <c r="F37" s="3"/>
      <c r="G37" s="3"/>
      <c r="H37" s="4"/>
    </row>
    <row r="38" spans="2:8">
      <c r="B38" s="3"/>
      <c r="C38" s="3"/>
      <c r="D38" s="3"/>
      <c r="E38" s="3"/>
      <c r="F38" s="3"/>
      <c r="G38" s="3"/>
      <c r="H38" s="4"/>
    </row>
    <row r="39" spans="2:8">
      <c r="B39" s="3"/>
      <c r="C39" s="3"/>
      <c r="D39" s="3"/>
      <c r="E39" s="3"/>
      <c r="F39" s="3"/>
      <c r="G39" s="3"/>
      <c r="H39" s="4"/>
    </row>
    <row r="40" spans="2:8">
      <c r="B40" s="3"/>
      <c r="C40" s="3"/>
      <c r="D40" s="3"/>
      <c r="E40" s="3"/>
      <c r="F40" s="3"/>
      <c r="G40" s="3"/>
      <c r="H40" s="4"/>
    </row>
    <row r="41" spans="2:8">
      <c r="B41" s="3"/>
      <c r="C41" s="3"/>
      <c r="D41" s="3"/>
      <c r="E41" s="3"/>
      <c r="F41" s="3"/>
      <c r="G41" s="3"/>
      <c r="H41" s="4"/>
    </row>
    <row r="42" spans="2:8">
      <c r="B42" s="3"/>
      <c r="C42" s="3"/>
      <c r="D42" s="3"/>
      <c r="E42" s="3"/>
      <c r="F42" s="3"/>
      <c r="G42" s="3"/>
      <c r="H42" s="4"/>
    </row>
    <row r="43" spans="2:8">
      <c r="B43" s="3"/>
      <c r="C43" s="3"/>
      <c r="D43" s="3"/>
      <c r="E43" s="3"/>
      <c r="F43" s="3"/>
      <c r="G43" s="3"/>
      <c r="H43" s="4"/>
    </row>
    <row r="44" spans="2:8">
      <c r="B44" s="3"/>
      <c r="C44" s="3"/>
      <c r="D44" s="3"/>
      <c r="E44" s="3"/>
      <c r="F44" s="3"/>
      <c r="G44" s="3"/>
      <c r="H44" s="4"/>
    </row>
    <row r="45" spans="2:8">
      <c r="B45" s="3"/>
      <c r="C45" s="3"/>
      <c r="D45" s="3"/>
      <c r="E45" s="3"/>
      <c r="F45" s="3"/>
      <c r="G45" s="3"/>
      <c r="H45" s="4"/>
    </row>
    <row r="46" spans="2:8">
      <c r="B46" s="3"/>
      <c r="C46" s="3"/>
      <c r="D46" s="3"/>
      <c r="E46" s="3"/>
      <c r="F46" s="3"/>
      <c r="G46" s="3"/>
      <c r="H46" s="4"/>
    </row>
    <row r="47" spans="2:8">
      <c r="B47" s="3"/>
      <c r="C47" s="3"/>
      <c r="D47" s="3"/>
      <c r="E47" s="3"/>
      <c r="F47" s="3"/>
      <c r="G47" s="3"/>
      <c r="H47" s="4"/>
    </row>
    <row r="48" spans="2:8">
      <c r="B48" s="3"/>
      <c r="C48" s="3"/>
      <c r="D48" s="3"/>
      <c r="E48" s="3"/>
      <c r="F48" s="3"/>
      <c r="G48" s="3"/>
      <c r="H48" s="4"/>
    </row>
    <row r="49" spans="2:8">
      <c r="B49" s="3"/>
      <c r="C49" s="3"/>
      <c r="D49" s="3"/>
      <c r="E49" s="3"/>
      <c r="F49" s="3"/>
      <c r="G49" s="3"/>
      <c r="H49" s="4"/>
    </row>
    <row r="50" spans="2:8">
      <c r="B50" s="3"/>
      <c r="C50" s="3"/>
      <c r="D50" s="3"/>
      <c r="E50" s="3"/>
      <c r="F50" s="3"/>
      <c r="G50" s="3"/>
      <c r="H50" s="4"/>
    </row>
    <row r="51" spans="2:8">
      <c r="B51" s="3"/>
      <c r="C51" s="3"/>
      <c r="D51" s="3"/>
      <c r="E51" s="3"/>
      <c r="F51" s="3"/>
      <c r="G51" s="3"/>
      <c r="H51" s="4"/>
    </row>
    <row r="52" spans="2:8">
      <c r="B52" s="3"/>
      <c r="C52" s="3"/>
      <c r="D52" s="3"/>
      <c r="E52" s="3"/>
      <c r="F52" s="3"/>
      <c r="G52" s="3"/>
      <c r="H52" s="4"/>
    </row>
    <row r="53" spans="2:8">
      <c r="B53" s="3"/>
      <c r="C53" s="3"/>
      <c r="D53" s="3"/>
      <c r="E53" s="3"/>
      <c r="F53" s="3"/>
      <c r="G53" s="3"/>
      <c r="H53" s="4"/>
    </row>
    <row r="54" spans="2:8">
      <c r="B54" s="3"/>
      <c r="C54" s="3"/>
      <c r="D54" s="3"/>
      <c r="E54" s="3"/>
      <c r="F54" s="3"/>
      <c r="G54" s="3"/>
      <c r="H54" s="4"/>
    </row>
    <row r="55" spans="2:8">
      <c r="B55" s="3"/>
      <c r="C55" s="3"/>
      <c r="D55" s="3"/>
      <c r="E55" s="3"/>
      <c r="F55" s="3"/>
      <c r="G55" s="3"/>
      <c r="H55" s="4"/>
    </row>
    <row r="56" spans="2:8">
      <c r="B56" s="3"/>
      <c r="C56" s="3"/>
      <c r="D56" s="3"/>
      <c r="E56" s="3"/>
      <c r="F56" s="3"/>
      <c r="G56" s="3"/>
      <c r="H56" s="4"/>
    </row>
    <row r="57" spans="2:8">
      <c r="B57" s="3"/>
      <c r="C57" s="3"/>
      <c r="D57" s="3"/>
      <c r="E57" s="3"/>
      <c r="F57" s="3"/>
      <c r="G57" s="3"/>
      <c r="H57" s="4"/>
    </row>
    <row r="58" spans="2:8">
      <c r="B58" s="3"/>
      <c r="C58" s="3"/>
      <c r="D58" s="3"/>
      <c r="E58" s="3"/>
      <c r="F58" s="3"/>
      <c r="G58" s="3"/>
      <c r="H58" s="4"/>
    </row>
    <row r="59" spans="2:8">
      <c r="B59" s="3"/>
      <c r="C59" s="3"/>
      <c r="D59" s="3"/>
      <c r="E59" s="3"/>
      <c r="F59" s="3"/>
      <c r="G59" s="3"/>
      <c r="H59" s="4"/>
    </row>
    <row r="60" spans="2:8">
      <c r="B60" s="3"/>
      <c r="C60" s="3"/>
      <c r="D60" s="3"/>
      <c r="E60" s="3"/>
      <c r="F60" s="3"/>
      <c r="G60" s="3"/>
      <c r="H60" s="4"/>
    </row>
    <row r="61" spans="2:8">
      <c r="B61" s="3"/>
      <c r="C61" s="3"/>
      <c r="D61" s="3"/>
      <c r="E61" s="3"/>
      <c r="F61" s="3"/>
      <c r="G61" s="3"/>
      <c r="H61" s="4"/>
    </row>
    <row r="62" spans="2:8">
      <c r="B62" s="3"/>
      <c r="C62" s="3"/>
      <c r="D62" s="3"/>
      <c r="E62" s="3"/>
      <c r="F62" s="3"/>
      <c r="G62" s="3"/>
      <c r="H62" s="4"/>
    </row>
    <row r="63" spans="2:8">
      <c r="B63" s="3"/>
      <c r="C63" s="3"/>
      <c r="D63" s="3"/>
      <c r="E63" s="3"/>
      <c r="F63" s="3"/>
      <c r="G63" s="3"/>
      <c r="H63" s="4"/>
    </row>
    <row r="64" spans="2:8">
      <c r="B64" s="3"/>
      <c r="C64" s="3"/>
      <c r="D64" s="3"/>
      <c r="E64" s="3"/>
      <c r="F64" s="3"/>
      <c r="G64" s="3"/>
      <c r="H64" s="4"/>
    </row>
    <row r="65" spans="2:8">
      <c r="B65" s="3"/>
      <c r="C65" s="3"/>
      <c r="D65" s="3"/>
      <c r="E65" s="3"/>
      <c r="F65" s="3"/>
      <c r="G65" s="3"/>
      <c r="H65" s="4"/>
    </row>
    <row r="66" spans="2:8">
      <c r="B66" s="3"/>
      <c r="C66" s="3"/>
      <c r="D66" s="3"/>
      <c r="E66" s="3"/>
      <c r="F66" s="3"/>
      <c r="G66" s="3"/>
      <c r="H66" s="4"/>
    </row>
    <row r="67" spans="2:8">
      <c r="B67" s="3"/>
      <c r="C67" s="3"/>
      <c r="D67" s="3"/>
      <c r="E67" s="3"/>
      <c r="F67" s="3"/>
      <c r="G67" s="3"/>
      <c r="H67" s="4"/>
    </row>
    <row r="68" spans="2:8">
      <c r="B68" s="3"/>
      <c r="C68" s="3"/>
      <c r="D68" s="3"/>
      <c r="E68" s="3"/>
      <c r="F68" s="3"/>
      <c r="G68" s="3"/>
      <c r="H68" s="4"/>
    </row>
    <row r="69" spans="2:8">
      <c r="B69" s="3"/>
      <c r="C69" s="3"/>
      <c r="D69" s="3"/>
      <c r="E69" s="3"/>
      <c r="F69" s="3"/>
      <c r="G69" s="3"/>
      <c r="H69" s="4"/>
    </row>
    <row r="70" spans="2:8">
      <c r="B70" s="3"/>
      <c r="C70" s="3"/>
      <c r="D70" s="3"/>
      <c r="E70" s="3"/>
      <c r="F70" s="3"/>
      <c r="G70" s="3"/>
      <c r="H70" s="4"/>
    </row>
    <row r="71" spans="2:8">
      <c r="B71" s="3"/>
      <c r="C71" s="3"/>
      <c r="D71" s="3"/>
      <c r="E71" s="3"/>
      <c r="F71" s="3"/>
      <c r="G71" s="3"/>
      <c r="H71" s="4"/>
    </row>
    <row r="72" spans="2:8">
      <c r="B72" s="3"/>
      <c r="C72" s="3"/>
      <c r="D72" s="3"/>
      <c r="E72" s="3"/>
      <c r="F72" s="3"/>
      <c r="G72" s="3"/>
      <c r="H72" s="4"/>
    </row>
    <row r="73" spans="2:8">
      <c r="B73" s="3"/>
      <c r="C73" s="3"/>
      <c r="D73" s="3"/>
      <c r="E73" s="3"/>
      <c r="F73" s="3"/>
      <c r="G73" s="3"/>
      <c r="H73" s="4"/>
    </row>
    <row r="74" spans="2:8">
      <c r="B74" s="3"/>
      <c r="C74" s="3"/>
      <c r="D74" s="3"/>
      <c r="E74" s="3"/>
      <c r="F74" s="3"/>
      <c r="G74" s="3"/>
      <c r="H74" s="4"/>
    </row>
    <row r="75" spans="2:8">
      <c r="B75" s="3"/>
      <c r="C75" s="3"/>
      <c r="D75" s="3"/>
      <c r="E75" s="3"/>
      <c r="F75" s="3"/>
      <c r="G75" s="3"/>
      <c r="H75" s="4"/>
    </row>
    <row r="76" spans="2:8">
      <c r="B76" s="3"/>
      <c r="C76" s="3"/>
      <c r="D76" s="3"/>
      <c r="E76" s="3"/>
      <c r="F76" s="3"/>
      <c r="G76" s="3"/>
      <c r="H76" s="4"/>
    </row>
    <row r="77" spans="2:8">
      <c r="B77" s="3"/>
      <c r="C77" s="3"/>
      <c r="D77" s="3"/>
      <c r="E77" s="3"/>
      <c r="F77" s="3"/>
      <c r="G77" s="3"/>
      <c r="H77" s="4"/>
    </row>
    <row r="78" spans="2:8">
      <c r="B78" s="3"/>
      <c r="C78" s="3"/>
      <c r="D78" s="3"/>
      <c r="E78" s="3"/>
      <c r="F78" s="3"/>
      <c r="G78" s="3"/>
      <c r="H78" s="4"/>
    </row>
    <row r="79" spans="2:8">
      <c r="B79" s="3"/>
      <c r="C79" s="3"/>
      <c r="D79" s="3"/>
      <c r="E79" s="3"/>
      <c r="F79" s="3"/>
      <c r="G79" s="3"/>
      <c r="H79" s="4"/>
    </row>
    <row r="80" spans="2:8">
      <c r="B80" s="3"/>
      <c r="C80" s="3"/>
      <c r="D80" s="3"/>
      <c r="E80" s="3"/>
      <c r="F80" s="3"/>
      <c r="G80" s="3"/>
      <c r="H80" s="4"/>
    </row>
    <row r="81" spans="2:8">
      <c r="B81" s="3"/>
      <c r="C81" s="3"/>
      <c r="D81" s="3"/>
      <c r="E81" s="3"/>
      <c r="F81" s="3"/>
      <c r="G81" s="3"/>
      <c r="H81" s="4"/>
    </row>
  </sheetData>
  <sortState ref="A15:H24">
    <sortCondition descending="1" ref="H15"/>
  </sortState>
  <mergeCells count="9">
    <mergeCell ref="A13:B13"/>
    <mergeCell ref="C13:E13"/>
    <mergeCell ref="B2:H2"/>
    <mergeCell ref="B3:H3"/>
    <mergeCell ref="B4:H4"/>
    <mergeCell ref="B9:F9"/>
    <mergeCell ref="B10:F10"/>
    <mergeCell ref="A12:B12"/>
    <mergeCell ref="C12:E12"/>
  </mergeCells>
  <pageMargins left="0.70866141732283472" right="0.23622047244094491" top="0.47244094488188981" bottom="0.74803149606299213" header="0.31496062992125984" footer="4.6850393700787407"/>
  <pageSetup paperSize="9" scale="80" orientation="landscape" verticalDpi="0" r:id="rId1"/>
  <rowBreaks count="1" manualBreakCount="1">
    <brk id="41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N81"/>
  <sheetViews>
    <sheetView zoomScaleNormal="100" workbookViewId="0">
      <selection activeCell="A30" sqref="A28:XFD30"/>
    </sheetView>
  </sheetViews>
  <sheetFormatPr defaultRowHeight="15.75"/>
  <cols>
    <col min="1" max="1" width="2.28515625" style="2" customWidth="1"/>
    <col min="2" max="2" width="4.140625" style="1" bestFit="1" customWidth="1"/>
    <col min="3" max="3" width="27.85546875" style="2" customWidth="1"/>
    <col min="4" max="4" width="10.140625" style="2" customWidth="1"/>
    <col min="5" max="5" width="11.7109375" style="2" bestFit="1" customWidth="1"/>
    <col min="6" max="6" width="19" style="2" customWidth="1"/>
    <col min="7" max="7" width="23.42578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10">
      <c r="F1" s="63" t="s">
        <v>163</v>
      </c>
      <c r="G1" s="63"/>
      <c r="I1" s="62"/>
    </row>
    <row r="2" spans="2:10">
      <c r="C2" s="81" t="s">
        <v>8</v>
      </c>
      <c r="D2" s="81"/>
      <c r="E2" s="81"/>
      <c r="F2" s="81"/>
      <c r="G2" s="81"/>
      <c r="H2" s="81"/>
      <c r="I2" s="81"/>
    </row>
    <row r="3" spans="2:10">
      <c r="C3" s="81" t="s">
        <v>13</v>
      </c>
      <c r="D3" s="81"/>
      <c r="E3" s="81"/>
      <c r="F3" s="81"/>
      <c r="G3" s="81"/>
      <c r="H3" s="81"/>
      <c r="I3" s="81"/>
    </row>
    <row r="4" spans="2:10">
      <c r="C4" s="82">
        <v>42755</v>
      </c>
      <c r="D4" s="84"/>
      <c r="E4" s="84"/>
      <c r="F4" s="84"/>
      <c r="G4" s="84"/>
      <c r="H4" s="84"/>
      <c r="I4" s="84"/>
    </row>
    <row r="5" spans="2:10">
      <c r="C5" s="34"/>
      <c r="D5" s="35"/>
      <c r="E5" s="35"/>
      <c r="F5" s="35"/>
      <c r="G5" s="35"/>
      <c r="H5" s="35"/>
      <c r="I5" s="35"/>
    </row>
    <row r="6" spans="2:10">
      <c r="C6" s="36" t="s">
        <v>11</v>
      </c>
      <c r="D6" s="35"/>
      <c r="E6" s="35"/>
      <c r="F6" s="35"/>
      <c r="G6" s="35"/>
      <c r="H6" s="35"/>
      <c r="I6" s="35"/>
    </row>
    <row r="7" spans="2:10">
      <c r="C7" s="34"/>
      <c r="D7" s="35"/>
      <c r="E7" s="35"/>
      <c r="F7" s="35"/>
      <c r="G7" s="35"/>
      <c r="H7" s="35"/>
      <c r="I7" s="35"/>
    </row>
    <row r="8" spans="2:10">
      <c r="C8" s="37" t="s">
        <v>130</v>
      </c>
      <c r="D8" s="35"/>
      <c r="E8" s="35"/>
      <c r="F8" s="35"/>
      <c r="G8" s="35"/>
      <c r="H8" s="35"/>
      <c r="I8" s="35"/>
    </row>
    <row r="9" spans="2:10">
      <c r="C9" s="83" t="s">
        <v>20</v>
      </c>
      <c r="D9" s="83"/>
      <c r="E9" s="83"/>
      <c r="F9" s="83"/>
      <c r="G9" s="83"/>
      <c r="H9" s="35"/>
      <c r="I9" s="35"/>
    </row>
    <row r="10" spans="2:10">
      <c r="C10" s="83" t="s">
        <v>19</v>
      </c>
      <c r="D10" s="83"/>
      <c r="E10" s="83"/>
      <c r="F10" s="83"/>
      <c r="G10" s="83"/>
      <c r="H10" s="35"/>
      <c r="I10" s="35"/>
    </row>
    <row r="12" spans="2:10">
      <c r="B12" s="75" t="s">
        <v>2</v>
      </c>
      <c r="C12" s="75"/>
      <c r="D12" s="76" t="s">
        <v>26</v>
      </c>
      <c r="E12" s="77"/>
      <c r="F12" s="77"/>
      <c r="G12" s="38" t="s">
        <v>12</v>
      </c>
      <c r="H12" s="39" t="s">
        <v>3</v>
      </c>
      <c r="I12" s="40" t="s">
        <v>4</v>
      </c>
    </row>
    <row r="13" spans="2:10">
      <c r="B13" s="78" t="s">
        <v>165</v>
      </c>
      <c r="C13" s="78"/>
      <c r="D13" s="79" t="s">
        <v>29</v>
      </c>
      <c r="E13" s="80"/>
      <c r="F13" s="80"/>
      <c r="G13" s="40">
        <v>1</v>
      </c>
      <c r="H13" s="41">
        <v>7</v>
      </c>
      <c r="I13" s="40" t="s">
        <v>14</v>
      </c>
    </row>
    <row r="14" spans="2:10">
      <c r="B14" s="40" t="s">
        <v>9</v>
      </c>
      <c r="C14" s="42" t="s">
        <v>6</v>
      </c>
      <c r="D14" s="43" t="s">
        <v>0</v>
      </c>
      <c r="E14" s="43" t="s">
        <v>15</v>
      </c>
      <c r="F14" s="43" t="s">
        <v>16</v>
      </c>
      <c r="G14" s="43" t="s">
        <v>17</v>
      </c>
      <c r="H14" s="39" t="s">
        <v>1</v>
      </c>
      <c r="I14" s="38" t="s">
        <v>7</v>
      </c>
    </row>
    <row r="15" spans="2:10">
      <c r="B15" s="40">
        <v>1</v>
      </c>
      <c r="C15" s="44" t="s">
        <v>134</v>
      </c>
      <c r="D15" s="45">
        <v>80.052310000000006</v>
      </c>
      <c r="E15" s="46">
        <f t="shared" ref="E15:E18" si="0">D15*0.6</f>
        <v>48.031386000000005</v>
      </c>
      <c r="F15" s="47">
        <v>82.5</v>
      </c>
      <c r="G15" s="48">
        <f t="shared" ref="G15:G18" si="1">F15*0.4</f>
        <v>33</v>
      </c>
      <c r="H15" s="46">
        <f t="shared" ref="H15:H18" si="2">E15+G15</f>
        <v>81.031385999999998</v>
      </c>
      <c r="I15" s="49" t="s">
        <v>18</v>
      </c>
      <c r="J15" s="35"/>
    </row>
    <row r="16" spans="2:10">
      <c r="B16" s="40">
        <v>2</v>
      </c>
      <c r="C16" s="44" t="s">
        <v>45</v>
      </c>
      <c r="D16" s="45">
        <v>86.430670000000006</v>
      </c>
      <c r="E16" s="46">
        <f t="shared" si="0"/>
        <v>51.858402000000005</v>
      </c>
      <c r="F16" s="47">
        <v>67.5</v>
      </c>
      <c r="G16" s="48">
        <f t="shared" si="1"/>
        <v>27</v>
      </c>
      <c r="H16" s="46">
        <f t="shared" si="2"/>
        <v>78.858402000000012</v>
      </c>
      <c r="I16" s="49" t="s">
        <v>18</v>
      </c>
      <c r="J16" s="35"/>
    </row>
    <row r="17" spans="2:14">
      <c r="B17" s="40">
        <v>3</v>
      </c>
      <c r="C17" s="44" t="s">
        <v>47</v>
      </c>
      <c r="D17" s="45">
        <v>81.791659999999993</v>
      </c>
      <c r="E17" s="46">
        <f t="shared" si="0"/>
        <v>49.074995999999992</v>
      </c>
      <c r="F17" s="47">
        <v>57.5</v>
      </c>
      <c r="G17" s="48">
        <f t="shared" si="1"/>
        <v>23</v>
      </c>
      <c r="H17" s="46">
        <f t="shared" si="2"/>
        <v>72.074995999999999</v>
      </c>
      <c r="I17" s="49" t="s">
        <v>18</v>
      </c>
      <c r="J17" s="35"/>
    </row>
    <row r="18" spans="2:14">
      <c r="B18" s="40">
        <v>4</v>
      </c>
      <c r="C18" s="50" t="s">
        <v>48</v>
      </c>
      <c r="D18" s="45">
        <v>78.967699999999994</v>
      </c>
      <c r="E18" s="46">
        <f t="shared" si="0"/>
        <v>47.380619999999993</v>
      </c>
      <c r="F18" s="47">
        <v>61.25</v>
      </c>
      <c r="G18" s="48">
        <f t="shared" si="1"/>
        <v>24.5</v>
      </c>
      <c r="H18" s="46">
        <f t="shared" si="2"/>
        <v>71.880619999999993</v>
      </c>
      <c r="I18" s="49" t="s">
        <v>18</v>
      </c>
    </row>
    <row r="19" spans="2:14">
      <c r="B19" s="40">
        <v>5</v>
      </c>
      <c r="C19" s="50" t="s">
        <v>51</v>
      </c>
      <c r="D19" s="45">
        <v>85.277259999999998</v>
      </c>
      <c r="E19" s="46">
        <f t="shared" ref="E19:E24" si="3">D19*0.6</f>
        <v>51.166356</v>
      </c>
      <c r="F19" s="47">
        <v>50</v>
      </c>
      <c r="G19" s="48">
        <f t="shared" ref="G19:G24" si="4">F19*0.4</f>
        <v>20</v>
      </c>
      <c r="H19" s="46">
        <f t="shared" ref="H19:H24" si="5">E19+G19</f>
        <v>71.166356000000007</v>
      </c>
      <c r="I19" s="49" t="s">
        <v>18</v>
      </c>
    </row>
    <row r="20" spans="2:14">
      <c r="B20" s="40">
        <v>6</v>
      </c>
      <c r="C20" s="44" t="s">
        <v>131</v>
      </c>
      <c r="D20" s="45">
        <v>76.116799999999998</v>
      </c>
      <c r="E20" s="46">
        <f t="shared" si="3"/>
        <v>45.670079999999999</v>
      </c>
      <c r="F20" s="47">
        <v>60</v>
      </c>
      <c r="G20" s="48">
        <f t="shared" si="4"/>
        <v>24</v>
      </c>
      <c r="H20" s="46">
        <f t="shared" si="5"/>
        <v>69.670079999999999</v>
      </c>
      <c r="I20" s="49" t="s">
        <v>18</v>
      </c>
    </row>
    <row r="21" spans="2:14">
      <c r="B21" s="40">
        <v>7</v>
      </c>
      <c r="C21" s="44" t="s">
        <v>135</v>
      </c>
      <c r="D21" s="45">
        <v>76.720029999999994</v>
      </c>
      <c r="E21" s="46">
        <f t="shared" si="3"/>
        <v>46.032017999999994</v>
      </c>
      <c r="F21" s="47">
        <v>57.5</v>
      </c>
      <c r="G21" s="48">
        <f t="shared" si="4"/>
        <v>23</v>
      </c>
      <c r="H21" s="46">
        <f t="shared" si="5"/>
        <v>69.032017999999994</v>
      </c>
      <c r="I21" s="49" t="s">
        <v>18</v>
      </c>
    </row>
    <row r="22" spans="2:14">
      <c r="B22" s="40">
        <v>8</v>
      </c>
      <c r="C22" s="50" t="s">
        <v>36</v>
      </c>
      <c r="D22" s="45">
        <v>75.12</v>
      </c>
      <c r="E22" s="46">
        <f t="shared" si="3"/>
        <v>45.072000000000003</v>
      </c>
      <c r="F22" s="47">
        <v>55</v>
      </c>
      <c r="G22" s="48">
        <f t="shared" si="4"/>
        <v>22</v>
      </c>
      <c r="H22" s="46">
        <f t="shared" si="5"/>
        <v>67.072000000000003</v>
      </c>
      <c r="I22" s="49" t="s">
        <v>18</v>
      </c>
    </row>
    <row r="23" spans="2:14">
      <c r="B23" s="40">
        <v>9</v>
      </c>
      <c r="C23" s="44" t="s">
        <v>132</v>
      </c>
      <c r="D23" s="45">
        <v>84.578320000000005</v>
      </c>
      <c r="E23" s="46">
        <f t="shared" si="3"/>
        <v>50.746991999999999</v>
      </c>
      <c r="F23" s="47">
        <v>51.25</v>
      </c>
      <c r="G23" s="48">
        <f t="shared" si="4"/>
        <v>20.5</v>
      </c>
      <c r="H23" s="46">
        <f t="shared" si="5"/>
        <v>71.246992000000006</v>
      </c>
      <c r="I23" s="68" t="s">
        <v>154</v>
      </c>
    </row>
    <row r="24" spans="2:14" ht="15" customHeight="1">
      <c r="B24" s="40">
        <v>10</v>
      </c>
      <c r="C24" s="44" t="s">
        <v>133</v>
      </c>
      <c r="D24" s="45">
        <v>80.024460000000005</v>
      </c>
      <c r="E24" s="46">
        <f t="shared" si="3"/>
        <v>48.014676000000001</v>
      </c>
      <c r="F24" s="47">
        <v>51.25</v>
      </c>
      <c r="G24" s="48">
        <f t="shared" si="4"/>
        <v>20.5</v>
      </c>
      <c r="H24" s="46">
        <f t="shared" si="5"/>
        <v>68.514676000000009</v>
      </c>
      <c r="I24" s="68" t="s">
        <v>154</v>
      </c>
      <c r="J24" s="35"/>
    </row>
    <row r="25" spans="2:14" s="59" customFormat="1" ht="18.75" customHeight="1">
      <c r="B25" s="51"/>
      <c r="C25" s="52"/>
      <c r="D25" s="52"/>
      <c r="E25" s="52"/>
      <c r="F25" s="52"/>
      <c r="G25" s="52"/>
      <c r="H25" s="52"/>
      <c r="I25" s="53"/>
      <c r="J25" s="51"/>
      <c r="K25" s="58"/>
      <c r="L25" s="58"/>
      <c r="M25" s="58"/>
      <c r="N25" s="2"/>
    </row>
    <row r="26" spans="2:14" s="59" customFormat="1" ht="16.5" customHeight="1">
      <c r="B26" s="54"/>
      <c r="J26" s="54"/>
      <c r="K26" s="2"/>
      <c r="L26" s="2"/>
      <c r="M26" s="2"/>
      <c r="N26" s="2"/>
    </row>
    <row r="27" spans="2:14" hidden="1">
      <c r="B27" s="54"/>
      <c r="J27" s="54"/>
    </row>
    <row r="28" spans="2:14">
      <c r="C28" s="74"/>
      <c r="D28" s="74"/>
      <c r="E28" s="55"/>
      <c r="F28" s="52"/>
      <c r="G28" s="52"/>
      <c r="H28" s="52"/>
      <c r="I28" s="56"/>
    </row>
    <row r="29" spans="2:14">
      <c r="C29" s="55"/>
      <c r="D29" s="55"/>
      <c r="E29" s="55"/>
      <c r="F29" s="55"/>
      <c r="G29" s="55"/>
      <c r="H29" s="55"/>
      <c r="I29" s="56"/>
    </row>
    <row r="30" spans="2:14">
      <c r="C30" s="3"/>
      <c r="D30" s="3"/>
      <c r="E30" s="3"/>
      <c r="F30" s="3"/>
      <c r="G30" s="3"/>
      <c r="H30" s="3"/>
      <c r="I30" s="4"/>
    </row>
    <row r="31" spans="2:14">
      <c r="C31" s="3"/>
      <c r="D31" s="3"/>
      <c r="E31" s="3"/>
      <c r="F31" s="3"/>
      <c r="G31" s="3"/>
      <c r="H31" s="3"/>
      <c r="I31" s="4"/>
    </row>
    <row r="32" spans="2:14">
      <c r="C32" s="3"/>
      <c r="D32" s="3"/>
      <c r="E32" s="3"/>
      <c r="F32" s="3"/>
      <c r="G32" s="3"/>
      <c r="H32" s="3"/>
      <c r="I32" s="4"/>
    </row>
    <row r="33" spans="3:9">
      <c r="C33" s="3"/>
      <c r="D33" s="3"/>
      <c r="E33" s="3"/>
      <c r="F33" s="3"/>
      <c r="G33" s="3"/>
      <c r="H33" s="3"/>
      <c r="I33" s="4"/>
    </row>
    <row r="34" spans="3:9">
      <c r="C34" s="3"/>
      <c r="D34" s="3"/>
      <c r="E34" s="3"/>
      <c r="F34" s="3"/>
      <c r="G34" s="3"/>
      <c r="H34" s="3"/>
      <c r="I34" s="4"/>
    </row>
    <row r="35" spans="3:9">
      <c r="C35" s="3"/>
      <c r="D35" s="3"/>
      <c r="E35" s="3"/>
      <c r="F35" s="3"/>
      <c r="G35" s="3"/>
      <c r="H35" s="3"/>
      <c r="I35" s="4"/>
    </row>
    <row r="36" spans="3:9">
      <c r="C36" s="3"/>
      <c r="D36" s="3"/>
      <c r="E36" s="3"/>
      <c r="F36" s="3"/>
      <c r="G36" s="3"/>
      <c r="H36" s="3"/>
      <c r="I36" s="4"/>
    </row>
    <row r="37" spans="3:9">
      <c r="C37" s="3"/>
      <c r="D37" s="3"/>
      <c r="E37" s="3"/>
      <c r="F37" s="3"/>
      <c r="G37" s="3"/>
      <c r="H37" s="3"/>
      <c r="I37" s="4"/>
    </row>
    <row r="38" spans="3:9">
      <c r="C38" s="3"/>
      <c r="D38" s="3"/>
      <c r="E38" s="3"/>
      <c r="F38" s="3"/>
      <c r="G38" s="3"/>
      <c r="H38" s="3"/>
      <c r="I38" s="4"/>
    </row>
    <row r="39" spans="3:9">
      <c r="C39" s="3"/>
      <c r="D39" s="3"/>
      <c r="E39" s="3"/>
      <c r="F39" s="3"/>
      <c r="G39" s="3"/>
      <c r="H39" s="3"/>
      <c r="I39" s="4"/>
    </row>
    <row r="40" spans="3:9">
      <c r="C40" s="3"/>
      <c r="D40" s="3"/>
      <c r="E40" s="3"/>
      <c r="F40" s="3"/>
      <c r="G40" s="3"/>
      <c r="H40" s="3"/>
      <c r="I40" s="4"/>
    </row>
    <row r="41" spans="3:9">
      <c r="C41" s="3"/>
      <c r="D41" s="3"/>
      <c r="E41" s="3"/>
      <c r="F41" s="3"/>
      <c r="G41" s="3"/>
      <c r="H41" s="3"/>
      <c r="I41" s="4"/>
    </row>
    <row r="42" spans="3:9">
      <c r="C42" s="3"/>
      <c r="D42" s="3"/>
      <c r="E42" s="3"/>
      <c r="F42" s="3"/>
      <c r="G42" s="3"/>
      <c r="H42" s="3"/>
      <c r="I42" s="4"/>
    </row>
    <row r="43" spans="3:9">
      <c r="C43" s="3"/>
      <c r="D43" s="3"/>
      <c r="E43" s="3"/>
      <c r="F43" s="3"/>
      <c r="G43" s="3"/>
      <c r="H43" s="3"/>
      <c r="I43" s="4"/>
    </row>
    <row r="44" spans="3:9">
      <c r="C44" s="3"/>
      <c r="D44" s="3"/>
      <c r="E44" s="3"/>
      <c r="F44" s="3"/>
      <c r="G44" s="3"/>
      <c r="H44" s="3"/>
      <c r="I44" s="4"/>
    </row>
    <row r="45" spans="3:9">
      <c r="C45" s="3"/>
      <c r="D45" s="3"/>
      <c r="E45" s="3"/>
      <c r="F45" s="3"/>
      <c r="G45" s="3"/>
      <c r="H45" s="3"/>
      <c r="I45" s="4"/>
    </row>
    <row r="46" spans="3:9">
      <c r="C46" s="3"/>
      <c r="D46" s="3"/>
      <c r="E46" s="3"/>
      <c r="F46" s="3"/>
      <c r="G46" s="3"/>
      <c r="H46" s="3"/>
      <c r="I46" s="4"/>
    </row>
    <row r="47" spans="3:9">
      <c r="C47" s="3"/>
      <c r="D47" s="3"/>
      <c r="E47" s="3"/>
      <c r="F47" s="3"/>
      <c r="G47" s="3"/>
      <c r="H47" s="3"/>
      <c r="I47" s="4"/>
    </row>
    <row r="48" spans="3:9">
      <c r="C48" s="3"/>
      <c r="D48" s="3"/>
      <c r="E48" s="3"/>
      <c r="F48" s="3"/>
      <c r="G48" s="3"/>
      <c r="H48" s="3"/>
      <c r="I48" s="4"/>
    </row>
    <row r="49" spans="3:9">
      <c r="C49" s="3"/>
      <c r="D49" s="3"/>
      <c r="E49" s="3"/>
      <c r="F49" s="3"/>
      <c r="G49" s="3"/>
      <c r="H49" s="3"/>
      <c r="I49" s="4"/>
    </row>
    <row r="50" spans="3:9">
      <c r="C50" s="3"/>
      <c r="D50" s="3"/>
      <c r="E50" s="3"/>
      <c r="F50" s="3"/>
      <c r="G50" s="3"/>
      <c r="H50" s="3"/>
      <c r="I50" s="4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6" spans="3:9">
      <c r="C56" s="3"/>
      <c r="D56" s="3"/>
      <c r="E56" s="3"/>
      <c r="F56" s="3"/>
      <c r="G56" s="3"/>
      <c r="H56" s="3"/>
      <c r="I56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  <row r="73" spans="3:9">
      <c r="C73" s="3"/>
      <c r="D73" s="3"/>
      <c r="E73" s="3"/>
      <c r="F73" s="3"/>
      <c r="G73" s="3"/>
      <c r="H73" s="3"/>
      <c r="I73" s="4"/>
    </row>
    <row r="74" spans="3:9">
      <c r="C74" s="3"/>
      <c r="D74" s="3"/>
      <c r="E74" s="3"/>
      <c r="F74" s="3"/>
      <c r="G74" s="3"/>
      <c r="H74" s="3"/>
      <c r="I74" s="4"/>
    </row>
    <row r="75" spans="3:9">
      <c r="C75" s="3"/>
      <c r="D75" s="3"/>
      <c r="E75" s="3"/>
      <c r="F75" s="3"/>
      <c r="G75" s="3"/>
      <c r="H75" s="3"/>
      <c r="I75" s="4"/>
    </row>
    <row r="76" spans="3:9">
      <c r="C76" s="3"/>
      <c r="D76" s="3"/>
      <c r="E76" s="3"/>
      <c r="F76" s="3"/>
      <c r="G76" s="3"/>
      <c r="H76" s="3"/>
      <c r="I76" s="4"/>
    </row>
    <row r="77" spans="3:9">
      <c r="C77" s="3"/>
      <c r="D77" s="3"/>
      <c r="E77" s="3"/>
      <c r="F77" s="3"/>
      <c r="G77" s="3"/>
      <c r="H77" s="3"/>
      <c r="I77" s="4"/>
    </row>
    <row r="78" spans="3:9">
      <c r="C78" s="3"/>
      <c r="D78" s="3"/>
      <c r="E78" s="3"/>
      <c r="F78" s="3"/>
      <c r="G78" s="3"/>
      <c r="H78" s="3"/>
      <c r="I78" s="4"/>
    </row>
    <row r="79" spans="3:9">
      <c r="C79" s="3"/>
      <c r="D79" s="3"/>
      <c r="E79" s="3"/>
      <c r="F79" s="3"/>
      <c r="G79" s="3"/>
      <c r="H79" s="3"/>
      <c r="I79" s="4"/>
    </row>
    <row r="80" spans="3:9">
      <c r="C80" s="3"/>
      <c r="D80" s="3"/>
      <c r="E80" s="3"/>
      <c r="F80" s="3"/>
      <c r="G80" s="3"/>
      <c r="H80" s="3"/>
      <c r="I80" s="4"/>
    </row>
    <row r="81" spans="3:9">
      <c r="C81" s="3"/>
      <c r="D81" s="3"/>
      <c r="E81" s="3"/>
      <c r="F81" s="3"/>
      <c r="G81" s="3"/>
      <c r="H81" s="3"/>
      <c r="I81" s="4"/>
    </row>
  </sheetData>
  <mergeCells count="10">
    <mergeCell ref="B13:C13"/>
    <mergeCell ref="D13:F13"/>
    <mergeCell ref="C28:D28"/>
    <mergeCell ref="C2:I2"/>
    <mergeCell ref="C3:I3"/>
    <mergeCell ref="C4:I4"/>
    <mergeCell ref="C9:G9"/>
    <mergeCell ref="C10:G10"/>
    <mergeCell ref="B12:C12"/>
    <mergeCell ref="D12:F12"/>
  </mergeCells>
  <pageMargins left="1.4173228346456694" right="1.9291338582677167" top="1.1811023622047245" bottom="2.0078740157480315" header="0.31496062992125984" footer="0.31496062992125984"/>
  <pageSetup paperSize="9" scale="62" orientation="landscape" r:id="rId1"/>
  <rowBreaks count="1" manualBreakCount="1">
    <brk id="37" min="1" max="10" man="1"/>
  </rowBreaks>
  <colBreaks count="1" manualBreakCount="1">
    <brk id="11" max="8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8"/>
  <sheetViews>
    <sheetView zoomScaleNormal="100" workbookViewId="0">
      <selection activeCell="I19" sqref="I19"/>
    </sheetView>
  </sheetViews>
  <sheetFormatPr defaultRowHeight="15.75"/>
  <cols>
    <col min="1" max="1" width="3.28515625" style="2" customWidth="1"/>
    <col min="2" max="2" width="4.140625" style="1" bestFit="1" customWidth="1"/>
    <col min="3" max="3" width="28.42578125" style="2" customWidth="1"/>
    <col min="4" max="4" width="10.140625" style="2" customWidth="1"/>
    <col min="5" max="5" width="11.7109375" style="2" bestFit="1" customWidth="1"/>
    <col min="6" max="6" width="19.42578125" style="2" customWidth="1"/>
    <col min="7" max="7" width="16.5703125" style="2" customWidth="1"/>
    <col min="8" max="8" width="12.140625" style="2" customWidth="1"/>
    <col min="9" max="9" width="31.28515625" style="1" customWidth="1"/>
    <col min="10" max="10" width="6" style="1" customWidth="1"/>
    <col min="11" max="16384" width="9.140625" style="2"/>
  </cols>
  <sheetData>
    <row r="1" spans="2:10">
      <c r="E1" s="63" t="s">
        <v>169</v>
      </c>
      <c r="F1" s="63"/>
      <c r="G1" s="63"/>
      <c r="H1" s="63"/>
      <c r="I1" s="67"/>
    </row>
    <row r="2" spans="2:10">
      <c r="C2" s="81" t="s">
        <v>8</v>
      </c>
      <c r="D2" s="81"/>
      <c r="E2" s="81"/>
      <c r="F2" s="81"/>
      <c r="G2" s="81"/>
      <c r="H2" s="81"/>
      <c r="I2" s="81"/>
    </row>
    <row r="3" spans="2:10">
      <c r="C3" s="81" t="s">
        <v>13</v>
      </c>
      <c r="D3" s="81"/>
      <c r="E3" s="81"/>
      <c r="F3" s="81"/>
      <c r="G3" s="81"/>
      <c r="H3" s="81"/>
      <c r="I3" s="81"/>
    </row>
    <row r="4" spans="2:10">
      <c r="C4" s="82">
        <v>42755</v>
      </c>
      <c r="D4" s="81"/>
      <c r="E4" s="81"/>
      <c r="F4" s="81"/>
      <c r="G4" s="81"/>
      <c r="H4" s="81"/>
      <c r="I4" s="81"/>
    </row>
    <row r="5" spans="2:10">
      <c r="C5" s="34"/>
      <c r="D5" s="35"/>
      <c r="E5" s="35"/>
      <c r="F5" s="35"/>
      <c r="G5" s="35"/>
      <c r="H5" s="35"/>
      <c r="I5" s="35"/>
    </row>
    <row r="6" spans="2:10">
      <c r="C6" s="36" t="s">
        <v>11</v>
      </c>
      <c r="D6" s="35"/>
      <c r="E6" s="35"/>
      <c r="F6" s="35"/>
      <c r="G6" s="35"/>
      <c r="H6" s="35"/>
      <c r="I6" s="35"/>
    </row>
    <row r="7" spans="2:10">
      <c r="C7" s="34"/>
      <c r="D7" s="35"/>
      <c r="E7" s="35"/>
      <c r="F7" s="35"/>
      <c r="G7" s="35"/>
      <c r="H7" s="35"/>
      <c r="I7" s="35"/>
    </row>
    <row r="8" spans="2:10">
      <c r="C8" s="37" t="s">
        <v>130</v>
      </c>
      <c r="D8" s="35"/>
      <c r="E8" s="35"/>
      <c r="F8" s="35"/>
      <c r="G8" s="35"/>
      <c r="H8" s="35"/>
      <c r="I8" s="35"/>
    </row>
    <row r="9" spans="2:10">
      <c r="C9" s="83" t="s">
        <v>20</v>
      </c>
      <c r="D9" s="83"/>
      <c r="E9" s="83"/>
      <c r="F9" s="83"/>
      <c r="G9" s="83"/>
      <c r="H9" s="35"/>
      <c r="I9" s="35"/>
    </row>
    <row r="10" spans="2:10">
      <c r="C10" s="34"/>
      <c r="D10" s="35"/>
      <c r="E10" s="35"/>
      <c r="F10" s="35"/>
      <c r="G10" s="35"/>
      <c r="H10" s="35"/>
      <c r="I10" s="35"/>
    </row>
    <row r="11" spans="2:10">
      <c r="C11" s="83" t="s">
        <v>19</v>
      </c>
      <c r="D11" s="83"/>
      <c r="E11" s="83"/>
      <c r="F11" s="83"/>
      <c r="G11" s="83"/>
      <c r="H11" s="35"/>
      <c r="I11" s="35"/>
    </row>
    <row r="13" spans="2:10">
      <c r="B13" s="75" t="s">
        <v>2</v>
      </c>
      <c r="C13" s="75"/>
      <c r="D13" s="76" t="s">
        <v>26</v>
      </c>
      <c r="E13" s="77"/>
      <c r="F13" s="77"/>
      <c r="G13" s="38" t="s">
        <v>12</v>
      </c>
      <c r="H13" s="39" t="s">
        <v>3</v>
      </c>
      <c r="I13" s="40" t="s">
        <v>4</v>
      </c>
    </row>
    <row r="14" spans="2:10">
      <c r="B14" s="78" t="s">
        <v>5</v>
      </c>
      <c r="C14" s="78"/>
      <c r="D14" s="79" t="s">
        <v>30</v>
      </c>
      <c r="E14" s="80"/>
      <c r="F14" s="80"/>
      <c r="G14" s="40">
        <v>1</v>
      </c>
      <c r="H14" s="41">
        <v>7</v>
      </c>
      <c r="I14" s="40" t="s">
        <v>14</v>
      </c>
    </row>
    <row r="15" spans="2:10">
      <c r="B15" s="40" t="s">
        <v>9</v>
      </c>
      <c r="C15" s="42" t="s">
        <v>6</v>
      </c>
      <c r="D15" s="43" t="s">
        <v>0</v>
      </c>
      <c r="E15" s="43" t="s">
        <v>15</v>
      </c>
      <c r="F15" s="43" t="s">
        <v>16</v>
      </c>
      <c r="G15" s="43" t="s">
        <v>17</v>
      </c>
      <c r="H15" s="39" t="s">
        <v>1</v>
      </c>
      <c r="I15" s="38" t="s">
        <v>7</v>
      </c>
    </row>
    <row r="16" spans="2:10">
      <c r="B16" s="40">
        <v>1</v>
      </c>
      <c r="C16" s="50" t="s">
        <v>167</v>
      </c>
      <c r="D16" s="45">
        <v>85.965509999999995</v>
      </c>
      <c r="E16" s="46">
        <f t="shared" ref="E16:E20" si="0">D16*0.6</f>
        <v>51.579305999999995</v>
      </c>
      <c r="F16" s="47">
        <v>78.75</v>
      </c>
      <c r="G16" s="48">
        <f t="shared" ref="G16:G20" si="1">F16*0.4</f>
        <v>31.5</v>
      </c>
      <c r="H16" s="46">
        <f t="shared" ref="H16:H20" si="2">E16+G16</f>
        <v>83.079306000000003</v>
      </c>
      <c r="I16" s="49" t="s">
        <v>18</v>
      </c>
      <c r="J16" s="35"/>
    </row>
    <row r="17" spans="2:14">
      <c r="B17" s="40">
        <v>2</v>
      </c>
      <c r="C17" s="50" t="s">
        <v>122</v>
      </c>
      <c r="D17" s="45">
        <v>77.144210000000001</v>
      </c>
      <c r="E17" s="46">
        <f t="shared" si="0"/>
        <v>46.286526000000002</v>
      </c>
      <c r="F17" s="47">
        <v>87.5</v>
      </c>
      <c r="G17" s="48">
        <f t="shared" si="1"/>
        <v>35</v>
      </c>
      <c r="H17" s="46">
        <f t="shared" si="2"/>
        <v>81.286526000000009</v>
      </c>
      <c r="I17" s="49" t="s">
        <v>18</v>
      </c>
      <c r="J17" s="35"/>
    </row>
    <row r="18" spans="2:14">
      <c r="B18" s="40">
        <v>3</v>
      </c>
      <c r="C18" s="44" t="s">
        <v>52</v>
      </c>
      <c r="D18" s="45">
        <v>82.984690000000001</v>
      </c>
      <c r="E18" s="46">
        <f t="shared" si="0"/>
        <v>49.790813999999997</v>
      </c>
      <c r="F18" s="47">
        <v>72.5</v>
      </c>
      <c r="G18" s="48">
        <f t="shared" si="1"/>
        <v>29</v>
      </c>
      <c r="H18" s="46">
        <f t="shared" si="2"/>
        <v>78.790813999999997</v>
      </c>
      <c r="I18" s="49" t="s">
        <v>18</v>
      </c>
      <c r="J18" s="35"/>
    </row>
    <row r="19" spans="2:14">
      <c r="B19" s="40">
        <v>4</v>
      </c>
      <c r="C19" s="44" t="s">
        <v>124</v>
      </c>
      <c r="D19" s="45">
        <v>81.592839999999995</v>
      </c>
      <c r="E19" s="46">
        <f t="shared" si="0"/>
        <v>48.955703999999997</v>
      </c>
      <c r="F19" s="47">
        <v>72.5</v>
      </c>
      <c r="G19" s="48">
        <f t="shared" si="1"/>
        <v>29</v>
      </c>
      <c r="H19" s="46">
        <f t="shared" si="2"/>
        <v>77.955703999999997</v>
      </c>
      <c r="I19" s="49" t="s">
        <v>18</v>
      </c>
    </row>
    <row r="20" spans="2:14">
      <c r="B20" s="40">
        <v>5</v>
      </c>
      <c r="C20" s="50" t="s">
        <v>123</v>
      </c>
      <c r="D20" s="45">
        <v>77.008520000000004</v>
      </c>
      <c r="E20" s="46">
        <f t="shared" si="0"/>
        <v>46.205112</v>
      </c>
      <c r="F20" s="47">
        <v>52</v>
      </c>
      <c r="G20" s="48">
        <f t="shared" si="1"/>
        <v>20.8</v>
      </c>
      <c r="H20" s="46">
        <f t="shared" si="2"/>
        <v>67.005111999999997</v>
      </c>
      <c r="I20" s="68" t="s">
        <v>154</v>
      </c>
    </row>
    <row r="21" spans="2:14" ht="20.25" customHeight="1">
      <c r="C21" s="3"/>
      <c r="D21" s="3"/>
      <c r="E21" s="3"/>
      <c r="F21" s="3"/>
      <c r="G21" s="3"/>
      <c r="H21" s="3"/>
      <c r="I21" s="4"/>
    </row>
    <row r="22" spans="2:14" s="59" customFormat="1" ht="18.75" customHeight="1">
      <c r="B22" s="51"/>
      <c r="C22" s="52"/>
      <c r="D22" s="52"/>
      <c r="E22" s="52"/>
      <c r="F22" s="52"/>
      <c r="G22" s="52"/>
      <c r="H22" s="52"/>
      <c r="I22" s="53"/>
      <c r="J22" s="51"/>
      <c r="K22" s="58"/>
      <c r="L22" s="58"/>
      <c r="M22" s="58"/>
      <c r="N22" s="2"/>
    </row>
    <row r="23" spans="2:14" s="59" customFormat="1" ht="18.75" customHeight="1">
      <c r="B23" s="54"/>
      <c r="C23" s="74"/>
      <c r="D23" s="74"/>
      <c r="E23" s="55"/>
      <c r="F23" s="52"/>
      <c r="G23" s="52"/>
      <c r="H23" s="52"/>
      <c r="I23" s="56"/>
      <c r="J23" s="54"/>
      <c r="K23" s="2"/>
      <c r="L23" s="2"/>
      <c r="M23" s="2"/>
      <c r="N23" s="2"/>
    </row>
    <row r="24" spans="2:14">
      <c r="B24" s="54"/>
      <c r="D24" s="55"/>
      <c r="E24" s="55"/>
      <c r="F24" s="55"/>
      <c r="G24" s="55"/>
      <c r="H24" s="55"/>
      <c r="I24" s="55"/>
      <c r="J24" s="54"/>
    </row>
    <row r="25" spans="2:14">
      <c r="C25" s="3"/>
      <c r="D25" s="3"/>
      <c r="E25" s="3"/>
      <c r="F25" s="3"/>
      <c r="G25" s="3"/>
      <c r="H25" s="3"/>
      <c r="I25" s="4"/>
    </row>
    <row r="26" spans="2:14">
      <c r="C26" s="3"/>
      <c r="D26" s="3"/>
      <c r="E26" s="3"/>
      <c r="F26" s="3"/>
      <c r="G26" s="3"/>
      <c r="H26" s="3"/>
      <c r="I26" s="4"/>
    </row>
    <row r="27" spans="2:14">
      <c r="C27" s="3"/>
      <c r="D27" s="3"/>
      <c r="E27" s="3"/>
      <c r="F27" s="3"/>
      <c r="G27" s="3"/>
      <c r="H27" s="3"/>
      <c r="I27" s="4"/>
    </row>
    <row r="28" spans="2:14">
      <c r="C28" s="3"/>
      <c r="D28" s="3"/>
      <c r="E28" s="3"/>
      <c r="F28" s="3"/>
      <c r="G28" s="3"/>
      <c r="H28" s="3"/>
      <c r="I28" s="4"/>
    </row>
    <row r="29" spans="2:14">
      <c r="C29" s="3"/>
      <c r="D29" s="3"/>
      <c r="E29" s="3"/>
      <c r="F29" s="3"/>
      <c r="G29" s="3"/>
      <c r="H29" s="3"/>
      <c r="I29" s="4"/>
    </row>
    <row r="30" spans="2:14">
      <c r="C30" s="3"/>
      <c r="D30" s="3"/>
      <c r="E30" s="3"/>
      <c r="F30" s="3"/>
      <c r="G30" s="3"/>
      <c r="H30" s="3"/>
      <c r="I30" s="4"/>
    </row>
    <row r="31" spans="2:14">
      <c r="C31" s="3"/>
      <c r="D31" s="3"/>
      <c r="E31" s="3"/>
      <c r="F31" s="3"/>
      <c r="G31" s="3"/>
      <c r="H31" s="3"/>
      <c r="I31" s="4"/>
    </row>
    <row r="32" spans="2:14">
      <c r="C32" s="3"/>
      <c r="D32" s="3"/>
      <c r="E32" s="3"/>
      <c r="F32" s="3"/>
      <c r="G32" s="3"/>
      <c r="H32" s="3"/>
      <c r="I32" s="4"/>
    </row>
    <row r="33" spans="3:9">
      <c r="C33" s="3"/>
      <c r="D33" s="3"/>
      <c r="E33" s="3"/>
      <c r="F33" s="3"/>
      <c r="G33" s="3"/>
      <c r="H33" s="3"/>
      <c r="I33" s="4"/>
    </row>
    <row r="34" spans="3:9">
      <c r="C34" s="3"/>
      <c r="D34" s="3"/>
      <c r="E34" s="3"/>
      <c r="F34" s="3"/>
      <c r="G34" s="3"/>
      <c r="H34" s="3"/>
      <c r="I34" s="4"/>
    </row>
    <row r="35" spans="3:9">
      <c r="C35" s="3"/>
      <c r="D35" s="3"/>
      <c r="E35" s="3"/>
      <c r="F35" s="3"/>
      <c r="G35" s="3"/>
      <c r="H35" s="3"/>
      <c r="I35" s="4"/>
    </row>
    <row r="36" spans="3:9">
      <c r="C36" s="3"/>
      <c r="D36" s="3"/>
      <c r="E36" s="3"/>
      <c r="F36" s="3"/>
      <c r="G36" s="3"/>
      <c r="H36" s="3"/>
      <c r="I36" s="4"/>
    </row>
    <row r="37" spans="3:9">
      <c r="C37" s="3"/>
      <c r="D37" s="3"/>
      <c r="E37" s="3"/>
      <c r="F37" s="3"/>
      <c r="G37" s="3"/>
      <c r="H37" s="3"/>
      <c r="I37" s="4"/>
    </row>
    <row r="38" spans="3:9">
      <c r="C38" s="3"/>
      <c r="D38" s="3"/>
      <c r="E38" s="3"/>
      <c r="F38" s="3"/>
      <c r="G38" s="3"/>
      <c r="H38" s="3"/>
      <c r="I38" s="4"/>
    </row>
    <row r="39" spans="3:9">
      <c r="C39" s="3"/>
      <c r="D39" s="3"/>
      <c r="E39" s="3"/>
      <c r="F39" s="3"/>
      <c r="G39" s="3"/>
      <c r="H39" s="3"/>
      <c r="I39" s="4"/>
    </row>
    <row r="40" spans="3:9">
      <c r="C40" s="3"/>
      <c r="D40" s="3"/>
      <c r="E40" s="3"/>
      <c r="F40" s="3"/>
      <c r="G40" s="3"/>
      <c r="H40" s="3"/>
      <c r="I40" s="4"/>
    </row>
    <row r="41" spans="3:9">
      <c r="C41" s="3"/>
      <c r="D41" s="3"/>
      <c r="E41" s="3"/>
      <c r="F41" s="3"/>
      <c r="G41" s="3"/>
      <c r="H41" s="3"/>
      <c r="I41" s="4"/>
    </row>
    <row r="42" spans="3:9">
      <c r="C42" s="3"/>
      <c r="D42" s="3"/>
      <c r="E42" s="3"/>
      <c r="F42" s="3"/>
      <c r="G42" s="3"/>
      <c r="H42" s="3"/>
      <c r="I42" s="4"/>
    </row>
    <row r="43" spans="3:9">
      <c r="C43" s="3"/>
      <c r="D43" s="3"/>
      <c r="E43" s="3"/>
      <c r="F43" s="3"/>
      <c r="G43" s="3"/>
      <c r="H43" s="3"/>
      <c r="I43" s="4"/>
    </row>
    <row r="44" spans="3:9">
      <c r="C44" s="3"/>
      <c r="D44" s="3"/>
      <c r="E44" s="3"/>
      <c r="F44" s="3"/>
      <c r="G44" s="3"/>
      <c r="H44" s="3"/>
      <c r="I44" s="4"/>
    </row>
    <row r="45" spans="3:9">
      <c r="C45" s="3"/>
      <c r="D45" s="3"/>
      <c r="E45" s="3"/>
      <c r="F45" s="3"/>
      <c r="G45" s="3"/>
      <c r="H45" s="3"/>
      <c r="I45" s="4"/>
    </row>
    <row r="46" spans="3:9">
      <c r="C46" s="3"/>
      <c r="D46" s="3"/>
      <c r="E46" s="3"/>
      <c r="F46" s="3"/>
      <c r="G46" s="3"/>
      <c r="H46" s="3"/>
      <c r="I46" s="4"/>
    </row>
    <row r="47" spans="3:9">
      <c r="C47" s="3"/>
      <c r="D47" s="3"/>
      <c r="E47" s="3"/>
      <c r="F47" s="3"/>
      <c r="G47" s="3"/>
      <c r="H47" s="3"/>
      <c r="I47" s="4"/>
    </row>
    <row r="48" spans="3:9">
      <c r="C48" s="3"/>
      <c r="D48" s="3"/>
      <c r="E48" s="3"/>
      <c r="F48" s="3"/>
      <c r="G48" s="3"/>
      <c r="H48" s="3"/>
      <c r="I48" s="4"/>
    </row>
    <row r="49" spans="3:9">
      <c r="C49" s="3"/>
      <c r="D49" s="3"/>
      <c r="E49" s="3"/>
      <c r="F49" s="3"/>
      <c r="G49" s="3"/>
      <c r="H49" s="3"/>
      <c r="I49" s="4"/>
    </row>
    <row r="50" spans="3:9">
      <c r="C50" s="3"/>
      <c r="D50" s="3"/>
      <c r="E50" s="3"/>
      <c r="F50" s="3"/>
      <c r="G50" s="3"/>
      <c r="H50" s="3"/>
      <c r="I50" s="4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6" spans="3:9">
      <c r="C56" s="3"/>
      <c r="D56" s="3"/>
      <c r="E56" s="3"/>
      <c r="F56" s="3"/>
      <c r="G56" s="3"/>
      <c r="H56" s="3"/>
      <c r="I56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  <row r="73" spans="3:9">
      <c r="C73" s="3"/>
      <c r="D73" s="3"/>
      <c r="E73" s="3"/>
      <c r="F73" s="3"/>
      <c r="G73" s="3"/>
      <c r="H73" s="3"/>
      <c r="I73" s="4"/>
    </row>
    <row r="74" spans="3:9">
      <c r="C74" s="3"/>
      <c r="D74" s="3"/>
      <c r="E74" s="3"/>
      <c r="F74" s="3"/>
      <c r="G74" s="3"/>
      <c r="H74" s="3"/>
      <c r="I74" s="4"/>
    </row>
    <row r="75" spans="3:9">
      <c r="C75" s="3"/>
      <c r="D75" s="3"/>
      <c r="E75" s="3"/>
      <c r="F75" s="3"/>
      <c r="G75" s="3"/>
      <c r="H75" s="3"/>
      <c r="I75" s="4"/>
    </row>
    <row r="76" spans="3:9">
      <c r="C76" s="3"/>
      <c r="D76" s="3"/>
      <c r="E76" s="3"/>
      <c r="F76" s="3"/>
      <c r="G76" s="3"/>
      <c r="H76" s="3"/>
      <c r="I76" s="4"/>
    </row>
    <row r="77" spans="3:9">
      <c r="C77" s="3"/>
      <c r="D77" s="3"/>
      <c r="E77" s="3"/>
      <c r="F77" s="3"/>
      <c r="G77" s="3"/>
      <c r="H77" s="3"/>
      <c r="I77" s="4"/>
    </row>
    <row r="78" spans="3:9">
      <c r="C78" s="3"/>
      <c r="D78" s="3"/>
      <c r="E78" s="3"/>
      <c r="F78" s="3"/>
      <c r="G78" s="3"/>
      <c r="H78" s="3"/>
      <c r="I78" s="4"/>
    </row>
  </sheetData>
  <sortState ref="C17:I82">
    <sortCondition descending="1" ref="H17:H21"/>
  </sortState>
  <mergeCells count="10">
    <mergeCell ref="B14:C14"/>
    <mergeCell ref="D14:F14"/>
    <mergeCell ref="C23:D23"/>
    <mergeCell ref="C2:I2"/>
    <mergeCell ref="C3:I3"/>
    <mergeCell ref="C4:I4"/>
    <mergeCell ref="C9:G9"/>
    <mergeCell ref="C11:G11"/>
    <mergeCell ref="B13:C13"/>
    <mergeCell ref="D13:F1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1" max="8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N79"/>
  <sheetViews>
    <sheetView topLeftCell="A7" zoomScaleNormal="100" workbookViewId="0">
      <selection activeCell="C33" sqref="C33"/>
    </sheetView>
  </sheetViews>
  <sheetFormatPr defaultRowHeight="15.75"/>
  <cols>
    <col min="1" max="1" width="4" style="6" customWidth="1"/>
    <col min="2" max="2" width="8.7109375" style="5" customWidth="1"/>
    <col min="3" max="3" width="29.85546875" style="6" customWidth="1"/>
    <col min="4" max="4" width="12.5703125" style="6" customWidth="1"/>
    <col min="5" max="5" width="12" style="6" customWidth="1"/>
    <col min="6" max="6" width="17" style="6" customWidth="1"/>
    <col min="7" max="7" width="18" style="6" customWidth="1"/>
    <col min="8" max="8" width="12.140625" style="6" customWidth="1"/>
    <col min="9" max="9" width="31.28515625" style="5" customWidth="1"/>
    <col min="10" max="10" width="6" style="5" customWidth="1"/>
    <col min="11" max="16384" width="9.140625" style="6"/>
  </cols>
  <sheetData>
    <row r="1" spans="2:10">
      <c r="F1" s="5" t="s">
        <v>10</v>
      </c>
    </row>
    <row r="2" spans="2:10">
      <c r="C2" s="90" t="s">
        <v>8</v>
      </c>
      <c r="D2" s="90"/>
      <c r="E2" s="90"/>
      <c r="F2" s="90"/>
      <c r="G2" s="90"/>
      <c r="H2" s="90"/>
      <c r="I2" s="90"/>
    </row>
    <row r="3" spans="2:10">
      <c r="C3" s="90" t="s">
        <v>13</v>
      </c>
      <c r="D3" s="90"/>
      <c r="E3" s="90"/>
      <c r="F3" s="90"/>
      <c r="G3" s="90"/>
      <c r="H3" s="90"/>
      <c r="I3" s="90"/>
    </row>
    <row r="4" spans="2:10">
      <c r="C4" s="91">
        <v>42755</v>
      </c>
      <c r="D4" s="90"/>
      <c r="E4" s="90"/>
      <c r="F4" s="90"/>
      <c r="G4" s="90"/>
      <c r="H4" s="90"/>
      <c r="I4" s="90"/>
    </row>
    <row r="5" spans="2:10">
      <c r="C5" s="8" t="s">
        <v>11</v>
      </c>
      <c r="D5" s="7"/>
      <c r="E5" s="7"/>
      <c r="F5" s="7"/>
      <c r="G5" s="7"/>
      <c r="H5" s="7"/>
      <c r="I5" s="7"/>
    </row>
    <row r="6" spans="2:10">
      <c r="C6" s="9" t="s">
        <v>130</v>
      </c>
      <c r="D6" s="7"/>
      <c r="E6" s="7"/>
      <c r="F6" s="7"/>
      <c r="G6" s="7"/>
      <c r="H6" s="7"/>
      <c r="I6" s="7"/>
    </row>
    <row r="7" spans="2:10">
      <c r="C7" s="92" t="s">
        <v>20</v>
      </c>
      <c r="D7" s="92"/>
      <c r="E7" s="92"/>
      <c r="F7" s="92"/>
      <c r="G7" s="92"/>
      <c r="H7" s="7"/>
      <c r="I7" s="7"/>
    </row>
    <row r="8" spans="2:10">
      <c r="C8" s="92" t="s">
        <v>19</v>
      </c>
      <c r="D8" s="92"/>
      <c r="E8" s="92"/>
      <c r="F8" s="92"/>
      <c r="G8" s="92"/>
      <c r="H8" s="7"/>
      <c r="I8" s="7"/>
    </row>
    <row r="10" spans="2:10">
      <c r="B10" s="69" t="s">
        <v>2</v>
      </c>
      <c r="C10" s="70"/>
      <c r="D10" s="93" t="s">
        <v>31</v>
      </c>
      <c r="E10" s="94"/>
      <c r="F10" s="94"/>
      <c r="G10" s="10" t="s">
        <v>12</v>
      </c>
      <c r="H10" s="11" t="s">
        <v>3</v>
      </c>
      <c r="I10" s="12" t="s">
        <v>4</v>
      </c>
    </row>
    <row r="11" spans="2:10">
      <c r="B11" s="71" t="s">
        <v>5</v>
      </c>
      <c r="C11" s="72"/>
      <c r="D11" s="87" t="s">
        <v>32</v>
      </c>
      <c r="E11" s="88"/>
      <c r="F11" s="88"/>
      <c r="G11" s="12">
        <v>1</v>
      </c>
      <c r="H11" s="13">
        <v>6</v>
      </c>
      <c r="I11" s="12" t="s">
        <v>14</v>
      </c>
    </row>
    <row r="12" spans="2:10">
      <c r="B12" s="12" t="s">
        <v>9</v>
      </c>
      <c r="C12" s="14" t="s">
        <v>6</v>
      </c>
      <c r="D12" s="15" t="s">
        <v>0</v>
      </c>
      <c r="E12" s="15" t="s">
        <v>15</v>
      </c>
      <c r="F12" s="15" t="s">
        <v>16</v>
      </c>
      <c r="G12" s="15" t="s">
        <v>17</v>
      </c>
      <c r="H12" s="11" t="s">
        <v>1</v>
      </c>
      <c r="I12" s="10" t="s">
        <v>7</v>
      </c>
    </row>
    <row r="13" spans="2:10">
      <c r="B13" s="16">
        <v>1</v>
      </c>
      <c r="C13" s="17" t="s">
        <v>79</v>
      </c>
      <c r="D13" s="18">
        <v>80.896479999999997</v>
      </c>
      <c r="E13" s="19">
        <f t="shared" ref="E13:E27" si="0">D13*0.6</f>
        <v>48.537887999999995</v>
      </c>
      <c r="F13" s="20">
        <v>92.5</v>
      </c>
      <c r="G13" s="21">
        <f t="shared" ref="G13:G27" si="1">F13*0.4</f>
        <v>37</v>
      </c>
      <c r="H13" s="19">
        <f t="shared" ref="H13:H27" si="2">E13+G13</f>
        <v>85.537887999999995</v>
      </c>
      <c r="I13" s="22" t="s">
        <v>18</v>
      </c>
      <c r="J13" s="7"/>
    </row>
    <row r="14" spans="2:10">
      <c r="B14" s="16">
        <v>2</v>
      </c>
      <c r="C14" s="17" t="s">
        <v>71</v>
      </c>
      <c r="D14" s="18">
        <v>81</v>
      </c>
      <c r="E14" s="19">
        <f t="shared" si="0"/>
        <v>48.6</v>
      </c>
      <c r="F14" s="20">
        <v>91.25</v>
      </c>
      <c r="G14" s="21">
        <f t="shared" si="1"/>
        <v>36.5</v>
      </c>
      <c r="H14" s="19">
        <f t="shared" si="2"/>
        <v>85.1</v>
      </c>
      <c r="I14" s="22" t="s">
        <v>18</v>
      </c>
      <c r="J14" s="7"/>
    </row>
    <row r="15" spans="2:10">
      <c r="B15" s="16">
        <v>3</v>
      </c>
      <c r="C15" s="17" t="s">
        <v>68</v>
      </c>
      <c r="D15" s="18">
        <v>80.356319999999997</v>
      </c>
      <c r="E15" s="19">
        <f t="shared" si="0"/>
        <v>48.213791999999998</v>
      </c>
      <c r="F15" s="20">
        <v>88.75</v>
      </c>
      <c r="G15" s="21">
        <f t="shared" si="1"/>
        <v>35.5</v>
      </c>
      <c r="H15" s="19">
        <f t="shared" si="2"/>
        <v>83.713791999999998</v>
      </c>
      <c r="I15" s="22" t="s">
        <v>18</v>
      </c>
      <c r="J15" s="7"/>
    </row>
    <row r="16" spans="2:10">
      <c r="B16" s="16">
        <v>4</v>
      </c>
      <c r="C16" s="17" t="s">
        <v>93</v>
      </c>
      <c r="D16" s="18">
        <v>79.16</v>
      </c>
      <c r="E16" s="19">
        <f t="shared" si="0"/>
        <v>47.495999999999995</v>
      </c>
      <c r="F16" s="20">
        <v>87.5</v>
      </c>
      <c r="G16" s="21">
        <f t="shared" si="1"/>
        <v>35</v>
      </c>
      <c r="H16" s="19">
        <f t="shared" si="2"/>
        <v>82.495999999999995</v>
      </c>
      <c r="I16" s="22" t="s">
        <v>18</v>
      </c>
    </row>
    <row r="17" spans="2:14">
      <c r="B17" s="16">
        <v>5</v>
      </c>
      <c r="C17" s="17" t="s">
        <v>46</v>
      </c>
      <c r="D17" s="18">
        <v>81.36</v>
      </c>
      <c r="E17" s="19">
        <f t="shared" si="0"/>
        <v>48.815999999999995</v>
      </c>
      <c r="F17" s="20">
        <v>81.25</v>
      </c>
      <c r="G17" s="21">
        <f t="shared" si="1"/>
        <v>32.5</v>
      </c>
      <c r="H17" s="19">
        <f t="shared" si="2"/>
        <v>81.316000000000003</v>
      </c>
      <c r="I17" s="22" t="s">
        <v>18</v>
      </c>
    </row>
    <row r="18" spans="2:14">
      <c r="B18" s="16">
        <v>6</v>
      </c>
      <c r="C18" s="23" t="s">
        <v>56</v>
      </c>
      <c r="D18" s="18">
        <v>80.598119999999994</v>
      </c>
      <c r="E18" s="19">
        <f t="shared" si="0"/>
        <v>48.358871999999998</v>
      </c>
      <c r="F18" s="20">
        <v>81.25</v>
      </c>
      <c r="G18" s="21">
        <f t="shared" si="1"/>
        <v>32.5</v>
      </c>
      <c r="H18" s="19">
        <f t="shared" si="2"/>
        <v>80.858871999999991</v>
      </c>
      <c r="I18" s="22" t="s">
        <v>18</v>
      </c>
    </row>
    <row r="19" spans="2:14">
      <c r="B19" s="16">
        <v>7</v>
      </c>
      <c r="C19" s="17" t="s">
        <v>78</v>
      </c>
      <c r="D19" s="18">
        <v>81.507289999999998</v>
      </c>
      <c r="E19" s="19">
        <f t="shared" si="0"/>
        <v>48.904373999999997</v>
      </c>
      <c r="F19" s="20">
        <v>77.5</v>
      </c>
      <c r="G19" s="21">
        <f t="shared" si="1"/>
        <v>31</v>
      </c>
      <c r="H19" s="19">
        <f t="shared" si="2"/>
        <v>79.90437399999999</v>
      </c>
      <c r="I19" s="22" t="s">
        <v>18</v>
      </c>
    </row>
    <row r="20" spans="2:14">
      <c r="B20" s="16">
        <v>8</v>
      </c>
      <c r="C20" s="17" t="s">
        <v>75</v>
      </c>
      <c r="D20" s="18">
        <v>76.465860000000006</v>
      </c>
      <c r="E20" s="19">
        <f t="shared" si="0"/>
        <v>45.879516000000002</v>
      </c>
      <c r="F20" s="20">
        <v>85</v>
      </c>
      <c r="G20" s="21">
        <f t="shared" si="1"/>
        <v>34</v>
      </c>
      <c r="H20" s="19">
        <f t="shared" si="2"/>
        <v>79.879515999999995</v>
      </c>
      <c r="I20" s="22" t="s">
        <v>18</v>
      </c>
    </row>
    <row r="21" spans="2:14">
      <c r="B21" s="16">
        <v>9</v>
      </c>
      <c r="C21" s="17" t="s">
        <v>94</v>
      </c>
      <c r="D21" s="18">
        <v>79.69</v>
      </c>
      <c r="E21" s="19">
        <f t="shared" si="0"/>
        <v>47.814</v>
      </c>
      <c r="F21" s="20">
        <v>77.5</v>
      </c>
      <c r="G21" s="21">
        <f t="shared" si="1"/>
        <v>31</v>
      </c>
      <c r="H21" s="19">
        <f t="shared" si="2"/>
        <v>78.813999999999993</v>
      </c>
      <c r="I21" s="22" t="s">
        <v>18</v>
      </c>
      <c r="J21" s="7"/>
    </row>
    <row r="22" spans="2:14" ht="18" customHeight="1">
      <c r="B22" s="16">
        <v>10</v>
      </c>
      <c r="C22" s="17" t="s">
        <v>95</v>
      </c>
      <c r="D22" s="18">
        <v>79.148219999999995</v>
      </c>
      <c r="E22" s="19">
        <f t="shared" si="0"/>
        <v>47.488931999999998</v>
      </c>
      <c r="F22" s="20">
        <v>77.5</v>
      </c>
      <c r="G22" s="21">
        <f t="shared" si="1"/>
        <v>31</v>
      </c>
      <c r="H22" s="19">
        <f t="shared" si="2"/>
        <v>78.488932000000005</v>
      </c>
      <c r="I22" s="22" t="s">
        <v>18</v>
      </c>
    </row>
    <row r="23" spans="2:14" s="30" customFormat="1" ht="16.5" customHeight="1">
      <c r="B23" s="12">
        <v>11</v>
      </c>
      <c r="C23" s="24" t="s">
        <v>70</v>
      </c>
      <c r="D23" s="25">
        <v>72.928709999999995</v>
      </c>
      <c r="E23" s="26">
        <f t="shared" si="0"/>
        <v>43.757225999999996</v>
      </c>
      <c r="F23" s="27">
        <v>86.25</v>
      </c>
      <c r="G23" s="28">
        <f t="shared" si="1"/>
        <v>34.5</v>
      </c>
      <c r="H23" s="26">
        <f t="shared" si="2"/>
        <v>78.257226000000003</v>
      </c>
      <c r="I23" s="73" t="s">
        <v>155</v>
      </c>
      <c r="J23" s="29"/>
      <c r="K23" s="6"/>
      <c r="L23" s="6"/>
      <c r="M23" s="6"/>
      <c r="N23" s="6"/>
    </row>
    <row r="24" spans="2:14" s="30" customFormat="1" ht="16.5" customHeight="1">
      <c r="B24" s="12">
        <v>12</v>
      </c>
      <c r="C24" s="24" t="s">
        <v>66</v>
      </c>
      <c r="D24" s="25">
        <v>82.246120000000005</v>
      </c>
      <c r="E24" s="26">
        <f t="shared" si="0"/>
        <v>49.347672000000003</v>
      </c>
      <c r="F24" s="27">
        <v>71.25</v>
      </c>
      <c r="G24" s="28">
        <f t="shared" si="1"/>
        <v>28.5</v>
      </c>
      <c r="H24" s="26">
        <f t="shared" si="2"/>
        <v>77.847672000000003</v>
      </c>
      <c r="I24" s="73" t="s">
        <v>155</v>
      </c>
      <c r="J24" s="29"/>
      <c r="K24" s="6"/>
      <c r="L24" s="6"/>
      <c r="M24" s="6"/>
      <c r="N24" s="6"/>
    </row>
    <row r="25" spans="2:14">
      <c r="B25" s="12">
        <v>13</v>
      </c>
      <c r="C25" s="31" t="s">
        <v>57</v>
      </c>
      <c r="D25" s="25">
        <v>76.717169999999996</v>
      </c>
      <c r="E25" s="26">
        <f t="shared" si="0"/>
        <v>46.030301999999999</v>
      </c>
      <c r="F25" s="27">
        <v>77.5</v>
      </c>
      <c r="G25" s="28">
        <f t="shared" si="1"/>
        <v>31</v>
      </c>
      <c r="H25" s="26">
        <f t="shared" si="2"/>
        <v>77.030302000000006</v>
      </c>
      <c r="I25" s="73" t="s">
        <v>155</v>
      </c>
      <c r="J25" s="29"/>
    </row>
    <row r="26" spans="2:14">
      <c r="B26" s="12">
        <v>14</v>
      </c>
      <c r="C26" s="24" t="s">
        <v>80</v>
      </c>
      <c r="D26" s="25">
        <v>77.19</v>
      </c>
      <c r="E26" s="26">
        <f t="shared" si="0"/>
        <v>46.314</v>
      </c>
      <c r="F26" s="27">
        <v>75</v>
      </c>
      <c r="G26" s="28">
        <f t="shared" si="1"/>
        <v>30</v>
      </c>
      <c r="H26" s="26">
        <f t="shared" si="2"/>
        <v>76.313999999999993</v>
      </c>
      <c r="I26" s="73" t="s">
        <v>155</v>
      </c>
    </row>
    <row r="27" spans="2:14">
      <c r="B27" s="12">
        <v>15</v>
      </c>
      <c r="C27" s="24" t="s">
        <v>53</v>
      </c>
      <c r="D27" s="25">
        <v>80.997460000000004</v>
      </c>
      <c r="E27" s="26">
        <f t="shared" si="0"/>
        <v>48.598475999999998</v>
      </c>
      <c r="F27" s="27">
        <v>68.75</v>
      </c>
      <c r="G27" s="28">
        <f t="shared" si="1"/>
        <v>27.5</v>
      </c>
      <c r="H27" s="26">
        <f t="shared" si="2"/>
        <v>76.098476000000005</v>
      </c>
      <c r="I27" s="73" t="s">
        <v>155</v>
      </c>
    </row>
    <row r="28" spans="2:14">
      <c r="B28" s="12">
        <v>16</v>
      </c>
      <c r="C28" s="24" t="s">
        <v>74</v>
      </c>
      <c r="D28" s="25">
        <v>77.738</v>
      </c>
      <c r="E28" s="26">
        <f t="shared" ref="E28:E40" si="3">D28*0.6</f>
        <v>46.642800000000001</v>
      </c>
      <c r="F28" s="27">
        <v>70</v>
      </c>
      <c r="G28" s="28">
        <f t="shared" ref="G28:G40" si="4">F28*0.4</f>
        <v>28</v>
      </c>
      <c r="H28" s="26">
        <f t="shared" ref="H28:H40" si="5">E28+G28</f>
        <v>74.642799999999994</v>
      </c>
      <c r="I28" s="73" t="s">
        <v>155</v>
      </c>
    </row>
    <row r="29" spans="2:14">
      <c r="B29" s="12">
        <v>17</v>
      </c>
      <c r="C29" s="24" t="s">
        <v>69</v>
      </c>
      <c r="D29" s="25">
        <v>84.286439999999999</v>
      </c>
      <c r="E29" s="26">
        <f t="shared" si="3"/>
        <v>50.571863999999998</v>
      </c>
      <c r="F29" s="27">
        <v>60</v>
      </c>
      <c r="G29" s="28">
        <f t="shared" si="4"/>
        <v>24</v>
      </c>
      <c r="H29" s="26">
        <f t="shared" si="5"/>
        <v>74.571864000000005</v>
      </c>
      <c r="I29" s="73" t="s">
        <v>155</v>
      </c>
    </row>
    <row r="30" spans="2:14">
      <c r="B30" s="12">
        <v>18</v>
      </c>
      <c r="C30" s="24" t="s">
        <v>77</v>
      </c>
      <c r="D30" s="25">
        <v>77.864459999999994</v>
      </c>
      <c r="E30" s="26">
        <f t="shared" si="3"/>
        <v>46.718675999999995</v>
      </c>
      <c r="F30" s="27">
        <v>67.5</v>
      </c>
      <c r="G30" s="28">
        <f t="shared" si="4"/>
        <v>27</v>
      </c>
      <c r="H30" s="26">
        <f t="shared" si="5"/>
        <v>73.718675999999988</v>
      </c>
      <c r="I30" s="73" t="s">
        <v>155</v>
      </c>
    </row>
    <row r="31" spans="2:14">
      <c r="B31" s="12">
        <v>19</v>
      </c>
      <c r="C31" s="24" t="s">
        <v>76</v>
      </c>
      <c r="D31" s="25">
        <v>83.554069999999996</v>
      </c>
      <c r="E31" s="26">
        <f t="shared" si="3"/>
        <v>50.132441999999998</v>
      </c>
      <c r="F31" s="27">
        <v>58.75</v>
      </c>
      <c r="G31" s="28">
        <f t="shared" si="4"/>
        <v>23.5</v>
      </c>
      <c r="H31" s="26">
        <f t="shared" si="5"/>
        <v>73.632441999999998</v>
      </c>
      <c r="I31" s="73" t="s">
        <v>155</v>
      </c>
    </row>
    <row r="32" spans="2:14">
      <c r="B32" s="12">
        <v>20</v>
      </c>
      <c r="C32" s="24" t="s">
        <v>92</v>
      </c>
      <c r="D32" s="25">
        <v>77.06</v>
      </c>
      <c r="E32" s="26">
        <f t="shared" si="3"/>
        <v>46.235999999999997</v>
      </c>
      <c r="F32" s="27">
        <v>57.5</v>
      </c>
      <c r="G32" s="28">
        <f t="shared" si="4"/>
        <v>23</v>
      </c>
      <c r="H32" s="26">
        <f t="shared" si="5"/>
        <v>69.23599999999999</v>
      </c>
      <c r="I32" s="73" t="s">
        <v>155</v>
      </c>
    </row>
    <row r="33" spans="2:9">
      <c r="B33" s="12">
        <v>21</v>
      </c>
      <c r="C33" s="24" t="s">
        <v>42</v>
      </c>
      <c r="D33" s="25">
        <v>77.959999999999994</v>
      </c>
      <c r="E33" s="26">
        <f t="shared" si="3"/>
        <v>46.775999999999996</v>
      </c>
      <c r="F33" s="27">
        <v>55</v>
      </c>
      <c r="G33" s="28">
        <f t="shared" si="4"/>
        <v>22</v>
      </c>
      <c r="H33" s="26">
        <f t="shared" si="5"/>
        <v>68.775999999999996</v>
      </c>
      <c r="I33" s="73" t="s">
        <v>155</v>
      </c>
    </row>
    <row r="34" spans="2:9">
      <c r="B34" s="12">
        <v>22</v>
      </c>
      <c r="C34" s="24" t="s">
        <v>91</v>
      </c>
      <c r="D34" s="25">
        <v>74.331819999999993</v>
      </c>
      <c r="E34" s="26">
        <f t="shared" si="3"/>
        <v>44.599091999999992</v>
      </c>
      <c r="F34" s="27">
        <v>60</v>
      </c>
      <c r="G34" s="28">
        <f t="shared" si="4"/>
        <v>24</v>
      </c>
      <c r="H34" s="26">
        <f t="shared" si="5"/>
        <v>68.599091999999985</v>
      </c>
      <c r="I34" s="73" t="s">
        <v>155</v>
      </c>
    </row>
    <row r="35" spans="2:9">
      <c r="B35" s="12">
        <v>23</v>
      </c>
      <c r="C35" s="24" t="s">
        <v>72</v>
      </c>
      <c r="D35" s="25">
        <v>76.823899999999995</v>
      </c>
      <c r="E35" s="26">
        <f t="shared" si="3"/>
        <v>46.094339999999995</v>
      </c>
      <c r="F35" s="27">
        <v>53.75</v>
      </c>
      <c r="G35" s="28">
        <f t="shared" si="4"/>
        <v>21.5</v>
      </c>
      <c r="H35" s="26">
        <f t="shared" si="5"/>
        <v>67.594339999999988</v>
      </c>
      <c r="I35" s="73" t="s">
        <v>155</v>
      </c>
    </row>
    <row r="36" spans="2:9">
      <c r="B36" s="12">
        <v>24</v>
      </c>
      <c r="C36" s="24" t="s">
        <v>73</v>
      </c>
      <c r="D36" s="25">
        <v>71.172489999999996</v>
      </c>
      <c r="E36" s="26">
        <f t="shared" si="3"/>
        <v>42.703493999999999</v>
      </c>
      <c r="F36" s="27">
        <v>52.5</v>
      </c>
      <c r="G36" s="28">
        <f t="shared" si="4"/>
        <v>21</v>
      </c>
      <c r="H36" s="26">
        <f t="shared" si="5"/>
        <v>63.703493999999999</v>
      </c>
      <c r="I36" s="73" t="s">
        <v>155</v>
      </c>
    </row>
    <row r="37" spans="2:9">
      <c r="B37" s="12">
        <v>25</v>
      </c>
      <c r="C37" s="31" t="s">
        <v>173</v>
      </c>
      <c r="D37" s="25">
        <v>71</v>
      </c>
      <c r="E37" s="26">
        <f t="shared" si="3"/>
        <v>42.6</v>
      </c>
      <c r="F37" s="27">
        <v>43.75</v>
      </c>
      <c r="G37" s="28">
        <f t="shared" si="4"/>
        <v>17.5</v>
      </c>
      <c r="H37" s="26">
        <f t="shared" si="5"/>
        <v>60.1</v>
      </c>
      <c r="I37" s="73" t="s">
        <v>154</v>
      </c>
    </row>
    <row r="38" spans="2:9">
      <c r="B38" s="12">
        <v>26</v>
      </c>
      <c r="C38" s="24" t="s">
        <v>96</v>
      </c>
      <c r="D38" s="25">
        <v>77.39</v>
      </c>
      <c r="E38" s="26">
        <f t="shared" si="3"/>
        <v>46.433999999999997</v>
      </c>
      <c r="F38" s="27">
        <v>71.25</v>
      </c>
      <c r="G38" s="28">
        <f t="shared" si="4"/>
        <v>28.5</v>
      </c>
      <c r="H38" s="26">
        <f t="shared" si="5"/>
        <v>74.933999999999997</v>
      </c>
      <c r="I38" s="73" t="s">
        <v>154</v>
      </c>
    </row>
    <row r="39" spans="2:9">
      <c r="B39" s="12">
        <v>27</v>
      </c>
      <c r="C39" s="24" t="s">
        <v>67</v>
      </c>
      <c r="D39" s="25">
        <v>73.889809999999997</v>
      </c>
      <c r="E39" s="26">
        <f t="shared" si="3"/>
        <v>44.333886</v>
      </c>
      <c r="F39" s="27">
        <v>68.75</v>
      </c>
      <c r="G39" s="28">
        <f t="shared" si="4"/>
        <v>27.5</v>
      </c>
      <c r="H39" s="26">
        <f t="shared" si="5"/>
        <v>71.833886000000007</v>
      </c>
      <c r="I39" s="73" t="s">
        <v>154</v>
      </c>
    </row>
    <row r="40" spans="2:9">
      <c r="B40" s="12">
        <v>28</v>
      </c>
      <c r="C40" s="31" t="s">
        <v>143</v>
      </c>
      <c r="D40" s="25">
        <v>75.15052</v>
      </c>
      <c r="E40" s="26">
        <f t="shared" si="3"/>
        <v>45.090311999999997</v>
      </c>
      <c r="F40" s="27">
        <v>62.5</v>
      </c>
      <c r="G40" s="28">
        <f t="shared" si="4"/>
        <v>25</v>
      </c>
      <c r="H40" s="26">
        <f t="shared" si="5"/>
        <v>70.090311999999997</v>
      </c>
      <c r="I40" s="73" t="s">
        <v>164</v>
      </c>
    </row>
    <row r="41" spans="2:9">
      <c r="C41" s="32"/>
      <c r="D41" s="32"/>
      <c r="E41" s="32"/>
      <c r="F41" s="32"/>
      <c r="G41" s="32"/>
      <c r="H41" s="32"/>
      <c r="I41" s="33"/>
    </row>
    <row r="42" spans="2:9">
      <c r="C42" s="89"/>
      <c r="D42" s="89"/>
      <c r="E42" s="60"/>
      <c r="F42" s="60"/>
      <c r="G42" s="60"/>
      <c r="H42" s="60"/>
      <c r="I42" s="61"/>
    </row>
    <row r="43" spans="2:9">
      <c r="C43" s="32"/>
      <c r="D43" s="32"/>
      <c r="E43" s="32"/>
      <c r="F43" s="32"/>
      <c r="G43" s="32"/>
      <c r="H43" s="32"/>
      <c r="I43" s="33"/>
    </row>
    <row r="44" spans="2:9">
      <c r="C44" s="32"/>
      <c r="D44" s="32"/>
      <c r="E44" s="32"/>
      <c r="F44" s="32"/>
      <c r="G44" s="32"/>
      <c r="H44" s="32"/>
      <c r="I44" s="33"/>
    </row>
    <row r="46" spans="2:9">
      <c r="C46" s="32"/>
      <c r="D46" s="32"/>
      <c r="E46" s="32"/>
      <c r="F46" s="32"/>
      <c r="G46" s="32"/>
      <c r="H46" s="32"/>
      <c r="I46" s="33"/>
    </row>
    <row r="47" spans="2:9">
      <c r="C47" s="32"/>
      <c r="D47" s="32"/>
      <c r="E47" s="32"/>
      <c r="F47" s="32"/>
      <c r="G47" s="32"/>
      <c r="H47" s="32"/>
      <c r="I47" s="33"/>
    </row>
    <row r="48" spans="2:9">
      <c r="C48" s="32"/>
      <c r="D48" s="32"/>
      <c r="E48" s="32"/>
      <c r="F48" s="32"/>
      <c r="G48" s="32"/>
      <c r="H48" s="32"/>
      <c r="I48" s="33"/>
    </row>
    <row r="52" spans="3:9">
      <c r="C52" s="32"/>
      <c r="D52" s="32"/>
      <c r="E52" s="32"/>
      <c r="F52" s="32"/>
      <c r="G52" s="32"/>
      <c r="H52" s="32"/>
      <c r="I52" s="33"/>
    </row>
    <row r="53" spans="3:9">
      <c r="C53" s="32"/>
      <c r="D53" s="32"/>
      <c r="E53" s="32"/>
      <c r="F53" s="32"/>
      <c r="G53" s="32"/>
      <c r="H53" s="32"/>
      <c r="I53" s="33"/>
    </row>
    <row r="54" spans="3:9">
      <c r="C54" s="32"/>
      <c r="D54" s="32"/>
      <c r="E54" s="32"/>
      <c r="F54" s="32"/>
      <c r="G54" s="32"/>
      <c r="H54" s="32"/>
      <c r="I54" s="33"/>
    </row>
    <row r="55" spans="3:9">
      <c r="C55" s="32"/>
      <c r="D55" s="32"/>
      <c r="E55" s="32"/>
      <c r="F55" s="32"/>
      <c r="G55" s="32"/>
      <c r="H55" s="32"/>
      <c r="I55" s="33"/>
    </row>
    <row r="56" spans="3:9">
      <c r="C56" s="32"/>
      <c r="D56" s="32"/>
      <c r="E56" s="32"/>
      <c r="F56" s="32"/>
      <c r="G56" s="32"/>
      <c r="H56" s="32"/>
      <c r="I56" s="33"/>
    </row>
    <row r="57" spans="3:9">
      <c r="C57" s="32"/>
      <c r="D57" s="32"/>
      <c r="E57" s="32"/>
      <c r="F57" s="32"/>
      <c r="G57" s="32"/>
      <c r="H57" s="32"/>
      <c r="I57" s="33"/>
    </row>
    <row r="58" spans="3:9">
      <c r="C58" s="32"/>
      <c r="D58" s="32"/>
      <c r="E58" s="32"/>
      <c r="F58" s="32"/>
      <c r="G58" s="32"/>
      <c r="H58" s="32"/>
      <c r="I58" s="33"/>
    </row>
    <row r="59" spans="3:9">
      <c r="C59" s="32"/>
      <c r="D59" s="32"/>
      <c r="E59" s="32"/>
      <c r="F59" s="32"/>
      <c r="G59" s="32"/>
      <c r="H59" s="32"/>
      <c r="I59" s="33"/>
    </row>
    <row r="60" spans="3:9">
      <c r="C60" s="32"/>
      <c r="D60" s="32"/>
      <c r="E60" s="32"/>
      <c r="F60" s="32"/>
      <c r="G60" s="32"/>
      <c r="H60" s="32"/>
      <c r="I60" s="33"/>
    </row>
    <row r="61" spans="3:9">
      <c r="C61" s="32"/>
      <c r="D61" s="32"/>
      <c r="E61" s="32"/>
      <c r="F61" s="32"/>
      <c r="G61" s="32"/>
      <c r="H61" s="32"/>
      <c r="I61" s="33"/>
    </row>
    <row r="62" spans="3:9">
      <c r="C62" s="32"/>
      <c r="D62" s="32"/>
      <c r="E62" s="32"/>
      <c r="F62" s="32"/>
      <c r="G62" s="32"/>
      <c r="H62" s="32"/>
      <c r="I62" s="33"/>
    </row>
    <row r="63" spans="3:9">
      <c r="C63" s="32"/>
      <c r="D63" s="32"/>
      <c r="E63" s="32"/>
      <c r="F63" s="32"/>
      <c r="G63" s="32"/>
      <c r="H63" s="32"/>
      <c r="I63" s="33"/>
    </row>
    <row r="64" spans="3:9">
      <c r="C64" s="32"/>
      <c r="D64" s="32"/>
      <c r="E64" s="32"/>
      <c r="F64" s="32"/>
      <c r="G64" s="32"/>
      <c r="H64" s="32"/>
      <c r="I64" s="33"/>
    </row>
    <row r="65" spans="3:9">
      <c r="C65" s="32"/>
      <c r="D65" s="32"/>
      <c r="E65" s="32"/>
      <c r="F65" s="32"/>
      <c r="G65" s="32"/>
      <c r="H65" s="32"/>
      <c r="I65" s="33"/>
    </row>
    <row r="66" spans="3:9">
      <c r="C66" s="32"/>
      <c r="D66" s="32"/>
      <c r="E66" s="32"/>
      <c r="F66" s="32"/>
      <c r="G66" s="32"/>
      <c r="H66" s="32"/>
      <c r="I66" s="33"/>
    </row>
    <row r="67" spans="3:9">
      <c r="C67" s="32"/>
      <c r="D67" s="32"/>
      <c r="E67" s="32"/>
      <c r="F67" s="32"/>
      <c r="G67" s="32"/>
      <c r="H67" s="32"/>
      <c r="I67" s="33"/>
    </row>
    <row r="68" spans="3:9">
      <c r="C68" s="32"/>
      <c r="D68" s="32"/>
      <c r="E68" s="32"/>
      <c r="F68" s="32"/>
      <c r="G68" s="32"/>
      <c r="H68" s="32"/>
      <c r="I68" s="33"/>
    </row>
    <row r="69" spans="3:9">
      <c r="C69" s="32"/>
      <c r="D69" s="32"/>
      <c r="E69" s="32"/>
      <c r="F69" s="32"/>
      <c r="G69" s="32"/>
      <c r="H69" s="32"/>
      <c r="I69" s="33"/>
    </row>
    <row r="70" spans="3:9">
      <c r="C70" s="32"/>
      <c r="D70" s="32"/>
      <c r="E70" s="32"/>
      <c r="F70" s="32"/>
      <c r="G70" s="32"/>
      <c r="H70" s="32"/>
      <c r="I70" s="33"/>
    </row>
    <row r="71" spans="3:9">
      <c r="C71" s="32"/>
      <c r="D71" s="32"/>
      <c r="E71" s="32"/>
      <c r="F71" s="32"/>
      <c r="G71" s="32"/>
      <c r="H71" s="32"/>
      <c r="I71" s="33"/>
    </row>
    <row r="72" spans="3:9">
      <c r="C72" s="32"/>
      <c r="D72" s="32"/>
      <c r="E72" s="32"/>
      <c r="F72" s="32"/>
      <c r="G72" s="32"/>
      <c r="H72" s="32"/>
      <c r="I72" s="33"/>
    </row>
    <row r="73" spans="3:9">
      <c r="C73" s="32"/>
      <c r="D73" s="32"/>
      <c r="E73" s="32"/>
      <c r="F73" s="32"/>
      <c r="G73" s="32"/>
      <c r="H73" s="32"/>
      <c r="I73" s="33"/>
    </row>
    <row r="74" spans="3:9">
      <c r="C74" s="32"/>
      <c r="D74" s="32"/>
      <c r="E74" s="32"/>
      <c r="F74" s="32"/>
      <c r="G74" s="32"/>
      <c r="H74" s="32"/>
      <c r="I74" s="33"/>
    </row>
    <row r="75" spans="3:9">
      <c r="C75" s="32"/>
      <c r="D75" s="32"/>
      <c r="E75" s="32"/>
      <c r="F75" s="32"/>
      <c r="G75" s="32"/>
      <c r="H75" s="32"/>
      <c r="I75" s="33"/>
    </row>
    <row r="76" spans="3:9">
      <c r="C76" s="32"/>
      <c r="D76" s="32"/>
      <c r="E76" s="32"/>
      <c r="F76" s="32"/>
      <c r="G76" s="32"/>
      <c r="H76" s="32"/>
      <c r="I76" s="33"/>
    </row>
    <row r="77" spans="3:9">
      <c r="C77" s="32"/>
      <c r="D77" s="32"/>
      <c r="E77" s="32"/>
      <c r="F77" s="32"/>
      <c r="G77" s="32"/>
      <c r="H77" s="32"/>
      <c r="I77" s="33"/>
    </row>
    <row r="78" spans="3:9">
      <c r="C78" s="32"/>
      <c r="D78" s="32"/>
      <c r="E78" s="32"/>
      <c r="F78" s="32"/>
      <c r="G78" s="32"/>
      <c r="H78" s="32"/>
      <c r="I78" s="33"/>
    </row>
    <row r="79" spans="3:9">
      <c r="C79" s="32"/>
      <c r="D79" s="32"/>
      <c r="E79" s="32"/>
      <c r="F79" s="32"/>
      <c r="G79" s="32"/>
      <c r="H79" s="32"/>
      <c r="I79" s="33"/>
    </row>
  </sheetData>
  <mergeCells count="8">
    <mergeCell ref="D11:F11"/>
    <mergeCell ref="C42:D42"/>
    <mergeCell ref="C2:I2"/>
    <mergeCell ref="C3:I3"/>
    <mergeCell ref="C4:I4"/>
    <mergeCell ref="C7:G7"/>
    <mergeCell ref="C8:G8"/>
    <mergeCell ref="D10:F10"/>
  </mergeCells>
  <pageMargins left="0.62" right="0.31496062992125984" top="0.72" bottom="0.35433070866141736" header="0.23622047244094491" footer="0.31496062992125984"/>
  <pageSetup paperSize="9" scale="58" orientation="portrait" verticalDpi="0" r:id="rId1"/>
  <rowBreaks count="1" manualBreakCount="1">
    <brk id="46" min="1" max="1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M72"/>
  <sheetViews>
    <sheetView zoomScaleNormal="100" workbookViewId="0">
      <selection activeCell="A50" sqref="A50:XFD51"/>
    </sheetView>
  </sheetViews>
  <sheetFormatPr defaultRowHeight="15.75"/>
  <cols>
    <col min="1" max="1" width="3.5703125" style="2" customWidth="1"/>
    <col min="2" max="2" width="4.42578125" style="1" bestFit="1" customWidth="1"/>
    <col min="3" max="3" width="28.7109375" style="2" customWidth="1"/>
    <col min="4" max="4" width="10.140625" style="2" customWidth="1"/>
    <col min="5" max="5" width="14" style="2" bestFit="1" customWidth="1"/>
    <col min="6" max="6" width="16.42578125" style="2" customWidth="1"/>
    <col min="7" max="7" width="20.7109375" style="2" customWidth="1"/>
    <col min="8" max="8" width="12.140625" style="2" customWidth="1"/>
    <col min="9" max="9" width="31.28515625" style="1" customWidth="1"/>
    <col min="10" max="16384" width="9.140625" style="2"/>
  </cols>
  <sheetData>
    <row r="1" spans="2:9">
      <c r="E1" s="63" t="s">
        <v>160</v>
      </c>
      <c r="F1" s="63"/>
      <c r="G1" s="63"/>
      <c r="I1" s="66"/>
    </row>
    <row r="2" spans="2:9">
      <c r="C2" s="81" t="s">
        <v>8</v>
      </c>
      <c r="D2" s="81"/>
      <c r="E2" s="81"/>
      <c r="F2" s="81"/>
      <c r="G2" s="81"/>
      <c r="H2" s="81"/>
      <c r="I2" s="81"/>
    </row>
    <row r="3" spans="2:9">
      <c r="C3" s="81" t="s">
        <v>13</v>
      </c>
      <c r="D3" s="81"/>
      <c r="E3" s="81"/>
      <c r="F3" s="81"/>
      <c r="G3" s="81"/>
      <c r="H3" s="81"/>
      <c r="I3" s="81"/>
    </row>
    <row r="4" spans="2:9">
      <c r="C4" s="82">
        <v>42755</v>
      </c>
      <c r="D4" s="81"/>
      <c r="E4" s="81"/>
      <c r="F4" s="81"/>
      <c r="G4" s="81"/>
      <c r="H4" s="81"/>
      <c r="I4" s="81"/>
    </row>
    <row r="5" spans="2:9">
      <c r="C5" s="36" t="s">
        <v>11</v>
      </c>
      <c r="D5" s="35"/>
      <c r="E5" s="35"/>
      <c r="F5" s="35"/>
      <c r="G5" s="35"/>
      <c r="H5" s="35"/>
      <c r="I5" s="35"/>
    </row>
    <row r="6" spans="2:9">
      <c r="C6" s="37" t="s">
        <v>130</v>
      </c>
      <c r="D6" s="35"/>
      <c r="E6" s="35"/>
      <c r="F6" s="35"/>
      <c r="G6" s="35"/>
      <c r="H6" s="35"/>
      <c r="I6" s="35"/>
    </row>
    <row r="7" spans="2:9">
      <c r="C7" s="83" t="s">
        <v>20</v>
      </c>
      <c r="D7" s="83"/>
      <c r="E7" s="83"/>
      <c r="F7" s="83"/>
      <c r="G7" s="83"/>
      <c r="H7" s="35"/>
      <c r="I7" s="35"/>
    </row>
    <row r="8" spans="2:9">
      <c r="C8" s="83" t="s">
        <v>19</v>
      </c>
      <c r="D8" s="83"/>
      <c r="E8" s="83"/>
      <c r="F8" s="83"/>
      <c r="G8" s="83"/>
      <c r="H8" s="35"/>
      <c r="I8" s="35"/>
    </row>
    <row r="9" spans="2:9">
      <c r="B9" s="75" t="s">
        <v>2</v>
      </c>
      <c r="C9" s="75"/>
      <c r="D9" s="76" t="s">
        <v>31</v>
      </c>
      <c r="E9" s="77"/>
      <c r="F9" s="77"/>
      <c r="G9" s="38" t="s">
        <v>12</v>
      </c>
      <c r="H9" s="39" t="s">
        <v>3</v>
      </c>
      <c r="I9" s="40" t="s">
        <v>4</v>
      </c>
    </row>
    <row r="10" spans="2:9">
      <c r="B10" s="78" t="s">
        <v>5</v>
      </c>
      <c r="C10" s="78"/>
      <c r="D10" s="79" t="s">
        <v>33</v>
      </c>
      <c r="E10" s="80"/>
      <c r="F10" s="80"/>
      <c r="G10" s="40">
        <v>1</v>
      </c>
      <c r="H10" s="41">
        <v>4</v>
      </c>
      <c r="I10" s="40" t="s">
        <v>14</v>
      </c>
    </row>
    <row r="11" spans="2:9">
      <c r="B11" s="40" t="s">
        <v>9</v>
      </c>
      <c r="C11" s="42" t="s">
        <v>6</v>
      </c>
      <c r="D11" s="43" t="s">
        <v>0</v>
      </c>
      <c r="E11" s="43" t="s">
        <v>15</v>
      </c>
      <c r="F11" s="43" t="s">
        <v>16</v>
      </c>
      <c r="G11" s="43" t="s">
        <v>17</v>
      </c>
      <c r="H11" s="39" t="s">
        <v>1</v>
      </c>
      <c r="I11" s="38" t="s">
        <v>7</v>
      </c>
    </row>
    <row r="12" spans="2:9" ht="15.95" customHeight="1">
      <c r="B12" s="40">
        <v>1</v>
      </c>
      <c r="C12" s="44" t="s">
        <v>105</v>
      </c>
      <c r="D12" s="45">
        <v>80.454130000000006</v>
      </c>
      <c r="E12" s="46">
        <f t="shared" ref="E12:E46" si="0">D12*0.6</f>
        <v>48.272478</v>
      </c>
      <c r="F12" s="47">
        <v>75</v>
      </c>
      <c r="G12" s="48">
        <f t="shared" ref="G12:G46" si="1">F12*0.4</f>
        <v>30</v>
      </c>
      <c r="H12" s="46">
        <f t="shared" ref="H12:H46" si="2">E12+G12</f>
        <v>78.272478000000007</v>
      </c>
      <c r="I12" s="49" t="s">
        <v>18</v>
      </c>
    </row>
    <row r="13" spans="2:9" ht="15.95" customHeight="1">
      <c r="B13" s="40">
        <v>2</v>
      </c>
      <c r="C13" s="44" t="s">
        <v>85</v>
      </c>
      <c r="D13" s="45">
        <v>84.71</v>
      </c>
      <c r="E13" s="46">
        <f t="shared" si="0"/>
        <v>50.825999999999993</v>
      </c>
      <c r="F13" s="47">
        <v>66.25</v>
      </c>
      <c r="G13" s="48">
        <f t="shared" si="1"/>
        <v>26.5</v>
      </c>
      <c r="H13" s="46">
        <f t="shared" si="2"/>
        <v>77.325999999999993</v>
      </c>
      <c r="I13" s="49" t="s">
        <v>18</v>
      </c>
    </row>
    <row r="14" spans="2:9" ht="15.95" customHeight="1">
      <c r="B14" s="40">
        <v>3</v>
      </c>
      <c r="C14" s="44" t="s">
        <v>115</v>
      </c>
      <c r="D14" s="45">
        <v>82.554329999999993</v>
      </c>
      <c r="E14" s="46">
        <f t="shared" si="0"/>
        <v>49.532597999999993</v>
      </c>
      <c r="F14" s="47">
        <v>67.5</v>
      </c>
      <c r="G14" s="48">
        <f t="shared" si="1"/>
        <v>27</v>
      </c>
      <c r="H14" s="46">
        <f t="shared" si="2"/>
        <v>76.532597999999993</v>
      </c>
      <c r="I14" s="49" t="s">
        <v>18</v>
      </c>
    </row>
    <row r="15" spans="2:9" ht="15.95" customHeight="1">
      <c r="B15" s="40">
        <v>4</v>
      </c>
      <c r="C15" s="44" t="s">
        <v>39</v>
      </c>
      <c r="D15" s="45">
        <v>77.885999999999996</v>
      </c>
      <c r="E15" s="46">
        <f t="shared" si="0"/>
        <v>46.731599999999993</v>
      </c>
      <c r="F15" s="47">
        <v>73.75</v>
      </c>
      <c r="G15" s="48">
        <f t="shared" si="1"/>
        <v>29.5</v>
      </c>
      <c r="H15" s="46">
        <f t="shared" si="2"/>
        <v>76.231599999999986</v>
      </c>
      <c r="I15" s="49" t="s">
        <v>18</v>
      </c>
    </row>
    <row r="16" spans="2:9" ht="15.95" customHeight="1">
      <c r="B16" s="40">
        <v>5</v>
      </c>
      <c r="C16" s="44" t="s">
        <v>119</v>
      </c>
      <c r="D16" s="45">
        <v>80.083510000000004</v>
      </c>
      <c r="E16" s="46">
        <f t="shared" si="0"/>
        <v>48.050106</v>
      </c>
      <c r="F16" s="47">
        <v>70</v>
      </c>
      <c r="G16" s="48">
        <f t="shared" si="1"/>
        <v>28</v>
      </c>
      <c r="H16" s="46">
        <f t="shared" si="2"/>
        <v>76.050106</v>
      </c>
      <c r="I16" s="49" t="s">
        <v>18</v>
      </c>
    </row>
    <row r="17" spans="2:13" ht="15.95" customHeight="1">
      <c r="B17" s="40">
        <v>6</v>
      </c>
      <c r="C17" s="44" t="s">
        <v>60</v>
      </c>
      <c r="D17" s="45">
        <v>84.143559999999994</v>
      </c>
      <c r="E17" s="46">
        <f t="shared" si="0"/>
        <v>50.486135999999995</v>
      </c>
      <c r="F17" s="47">
        <v>62.5</v>
      </c>
      <c r="G17" s="48">
        <f t="shared" si="1"/>
        <v>25</v>
      </c>
      <c r="H17" s="46">
        <f t="shared" si="2"/>
        <v>75.486135999999988</v>
      </c>
      <c r="I17" s="49" t="s">
        <v>18</v>
      </c>
    </row>
    <row r="18" spans="2:13" ht="15.95" customHeight="1">
      <c r="B18" s="40">
        <v>7</v>
      </c>
      <c r="C18" s="44" t="s">
        <v>61</v>
      </c>
      <c r="D18" s="45">
        <v>79.12133</v>
      </c>
      <c r="E18" s="46">
        <f t="shared" si="0"/>
        <v>47.472797999999997</v>
      </c>
      <c r="F18" s="47">
        <v>70</v>
      </c>
      <c r="G18" s="48">
        <f t="shared" si="1"/>
        <v>28</v>
      </c>
      <c r="H18" s="46">
        <f t="shared" si="2"/>
        <v>75.472797999999997</v>
      </c>
      <c r="I18" s="49" t="s">
        <v>18</v>
      </c>
    </row>
    <row r="19" spans="2:13" ht="15.95" customHeight="1">
      <c r="B19" s="40">
        <v>8</v>
      </c>
      <c r="C19" s="44" t="s">
        <v>64</v>
      </c>
      <c r="D19" s="45">
        <v>71.144159999999999</v>
      </c>
      <c r="E19" s="46">
        <f t="shared" si="0"/>
        <v>42.686495999999998</v>
      </c>
      <c r="F19" s="47">
        <v>80</v>
      </c>
      <c r="G19" s="48">
        <f t="shared" si="1"/>
        <v>32</v>
      </c>
      <c r="H19" s="46">
        <f t="shared" si="2"/>
        <v>74.686496000000005</v>
      </c>
      <c r="I19" s="49" t="s">
        <v>18</v>
      </c>
    </row>
    <row r="20" spans="2:13" ht="15.95" customHeight="1">
      <c r="B20" s="40">
        <v>9</v>
      </c>
      <c r="C20" s="44" t="s">
        <v>82</v>
      </c>
      <c r="D20" s="45">
        <v>78.447630000000004</v>
      </c>
      <c r="E20" s="46">
        <f t="shared" si="0"/>
        <v>47.068578000000002</v>
      </c>
      <c r="F20" s="47">
        <v>67.5</v>
      </c>
      <c r="G20" s="48">
        <f t="shared" si="1"/>
        <v>27</v>
      </c>
      <c r="H20" s="46">
        <f t="shared" si="2"/>
        <v>74.068578000000002</v>
      </c>
      <c r="I20" s="49" t="s">
        <v>18</v>
      </c>
    </row>
    <row r="21" spans="2:13" ht="15.95" customHeight="1">
      <c r="B21" s="40">
        <v>10</v>
      </c>
      <c r="C21" s="50" t="s">
        <v>44</v>
      </c>
      <c r="D21" s="45">
        <v>80.108530000000002</v>
      </c>
      <c r="E21" s="46">
        <f t="shared" si="0"/>
        <v>48.065117999999998</v>
      </c>
      <c r="F21" s="47">
        <v>65</v>
      </c>
      <c r="G21" s="48">
        <f t="shared" si="1"/>
        <v>26</v>
      </c>
      <c r="H21" s="46">
        <f t="shared" si="2"/>
        <v>74.065117999999998</v>
      </c>
      <c r="I21" s="49" t="s">
        <v>18</v>
      </c>
    </row>
    <row r="22" spans="2:13" s="59" customFormat="1" ht="15.95" customHeight="1">
      <c r="B22" s="40">
        <v>11</v>
      </c>
      <c r="C22" s="44" t="s">
        <v>111</v>
      </c>
      <c r="D22" s="45">
        <v>71.453029999999998</v>
      </c>
      <c r="E22" s="46">
        <f t="shared" si="0"/>
        <v>42.871817999999998</v>
      </c>
      <c r="F22" s="47">
        <v>73.75</v>
      </c>
      <c r="G22" s="48">
        <f t="shared" si="1"/>
        <v>29.5</v>
      </c>
      <c r="H22" s="46">
        <f t="shared" si="2"/>
        <v>72.37181799999999</v>
      </c>
      <c r="I22" s="68" t="s">
        <v>155</v>
      </c>
      <c r="J22" s="58"/>
      <c r="K22" s="58"/>
      <c r="L22" s="58"/>
      <c r="M22" s="2"/>
    </row>
    <row r="23" spans="2:13" s="59" customFormat="1" ht="15.95" customHeight="1">
      <c r="B23" s="40">
        <v>12</v>
      </c>
      <c r="C23" s="50" t="s">
        <v>37</v>
      </c>
      <c r="D23" s="45">
        <v>84.526049999999998</v>
      </c>
      <c r="E23" s="46">
        <f t="shared" si="0"/>
        <v>50.715629999999997</v>
      </c>
      <c r="F23" s="47">
        <v>53.75</v>
      </c>
      <c r="G23" s="48">
        <f t="shared" si="1"/>
        <v>21.5</v>
      </c>
      <c r="H23" s="46">
        <f t="shared" si="2"/>
        <v>72.215630000000004</v>
      </c>
      <c r="I23" s="68" t="s">
        <v>155</v>
      </c>
      <c r="J23" s="2"/>
      <c r="K23" s="2"/>
      <c r="L23" s="2"/>
      <c r="M23" s="2"/>
    </row>
    <row r="24" spans="2:13" ht="15.95" customHeight="1">
      <c r="B24" s="40">
        <v>13</v>
      </c>
      <c r="C24" s="44" t="s">
        <v>112</v>
      </c>
      <c r="D24" s="45">
        <v>79.049610000000001</v>
      </c>
      <c r="E24" s="46">
        <f t="shared" si="0"/>
        <v>47.429766000000001</v>
      </c>
      <c r="F24" s="47">
        <v>61.25</v>
      </c>
      <c r="G24" s="48">
        <f t="shared" si="1"/>
        <v>24.5</v>
      </c>
      <c r="H24" s="46">
        <f t="shared" si="2"/>
        <v>71.929766000000001</v>
      </c>
      <c r="I24" s="68" t="s">
        <v>155</v>
      </c>
    </row>
    <row r="25" spans="2:13" ht="15.95" customHeight="1">
      <c r="B25" s="40">
        <v>14</v>
      </c>
      <c r="C25" s="44" t="s">
        <v>41</v>
      </c>
      <c r="D25" s="45">
        <v>76.802999999999997</v>
      </c>
      <c r="E25" s="46">
        <f t="shared" si="0"/>
        <v>46.081799999999994</v>
      </c>
      <c r="F25" s="47">
        <v>63.75</v>
      </c>
      <c r="G25" s="48">
        <f t="shared" si="1"/>
        <v>25.5</v>
      </c>
      <c r="H25" s="46">
        <f t="shared" si="2"/>
        <v>71.581799999999987</v>
      </c>
      <c r="I25" s="68" t="s">
        <v>155</v>
      </c>
    </row>
    <row r="26" spans="2:13" ht="15.95" customHeight="1">
      <c r="B26" s="40">
        <v>15</v>
      </c>
      <c r="C26" s="44" t="s">
        <v>81</v>
      </c>
      <c r="D26" s="45">
        <v>71.2333</v>
      </c>
      <c r="E26" s="46">
        <f t="shared" si="0"/>
        <v>42.739979999999996</v>
      </c>
      <c r="F26" s="47">
        <v>71.25</v>
      </c>
      <c r="G26" s="48">
        <f t="shared" si="1"/>
        <v>28.5</v>
      </c>
      <c r="H26" s="46">
        <f t="shared" si="2"/>
        <v>71.239980000000003</v>
      </c>
      <c r="I26" s="68" t="s">
        <v>155</v>
      </c>
    </row>
    <row r="27" spans="2:13" ht="15.95" customHeight="1">
      <c r="B27" s="40">
        <v>16</v>
      </c>
      <c r="C27" s="44" t="s">
        <v>84</v>
      </c>
      <c r="D27" s="45">
        <v>76.838229999999996</v>
      </c>
      <c r="E27" s="46">
        <f t="shared" si="0"/>
        <v>46.102937999999995</v>
      </c>
      <c r="F27" s="47">
        <v>62.5</v>
      </c>
      <c r="G27" s="48">
        <f t="shared" si="1"/>
        <v>25</v>
      </c>
      <c r="H27" s="46">
        <f t="shared" si="2"/>
        <v>71.102937999999995</v>
      </c>
      <c r="I27" s="68" t="s">
        <v>155</v>
      </c>
    </row>
    <row r="28" spans="2:13" ht="15.95" customHeight="1">
      <c r="B28" s="40">
        <v>17</v>
      </c>
      <c r="C28" s="44" t="s">
        <v>106</v>
      </c>
      <c r="D28" s="45">
        <v>78.369</v>
      </c>
      <c r="E28" s="46">
        <f t="shared" si="0"/>
        <v>47.0214</v>
      </c>
      <c r="F28" s="47">
        <v>60</v>
      </c>
      <c r="G28" s="48">
        <f t="shared" si="1"/>
        <v>24</v>
      </c>
      <c r="H28" s="46">
        <f t="shared" si="2"/>
        <v>71.0214</v>
      </c>
      <c r="I28" s="68" t="s">
        <v>155</v>
      </c>
    </row>
    <row r="29" spans="2:13" ht="15.95" customHeight="1">
      <c r="B29" s="40">
        <v>18</v>
      </c>
      <c r="C29" s="44" t="s">
        <v>63</v>
      </c>
      <c r="D29" s="45">
        <v>71.697220000000002</v>
      </c>
      <c r="E29" s="46">
        <f t="shared" si="0"/>
        <v>43.018332000000001</v>
      </c>
      <c r="F29" s="47">
        <v>68.75</v>
      </c>
      <c r="G29" s="48">
        <f t="shared" si="1"/>
        <v>27.5</v>
      </c>
      <c r="H29" s="46">
        <f t="shared" si="2"/>
        <v>70.518332000000001</v>
      </c>
      <c r="I29" s="68" t="s">
        <v>155</v>
      </c>
    </row>
    <row r="30" spans="2:13" ht="15.95" customHeight="1">
      <c r="B30" s="40">
        <v>19</v>
      </c>
      <c r="C30" s="44" t="s">
        <v>118</v>
      </c>
      <c r="D30" s="45">
        <v>73.233530000000002</v>
      </c>
      <c r="E30" s="46">
        <f t="shared" si="0"/>
        <v>43.940117999999998</v>
      </c>
      <c r="F30" s="47">
        <v>66.25</v>
      </c>
      <c r="G30" s="48">
        <f t="shared" si="1"/>
        <v>26.5</v>
      </c>
      <c r="H30" s="46">
        <f t="shared" si="2"/>
        <v>70.440117999999998</v>
      </c>
      <c r="I30" s="68" t="s">
        <v>155</v>
      </c>
    </row>
    <row r="31" spans="2:13" ht="15.95" customHeight="1">
      <c r="B31" s="40">
        <v>20</v>
      </c>
      <c r="C31" s="44" t="s">
        <v>83</v>
      </c>
      <c r="D31" s="45">
        <v>79.17653</v>
      </c>
      <c r="E31" s="46">
        <f t="shared" si="0"/>
        <v>47.505918000000001</v>
      </c>
      <c r="F31" s="47">
        <v>56.25</v>
      </c>
      <c r="G31" s="48">
        <f t="shared" si="1"/>
        <v>22.5</v>
      </c>
      <c r="H31" s="46">
        <f t="shared" si="2"/>
        <v>70.005918000000008</v>
      </c>
      <c r="I31" s="68" t="s">
        <v>155</v>
      </c>
    </row>
    <row r="32" spans="2:13" ht="15.95" customHeight="1">
      <c r="B32" s="40">
        <v>21</v>
      </c>
      <c r="C32" s="44" t="s">
        <v>114</v>
      </c>
      <c r="D32" s="45">
        <v>73.439409999999995</v>
      </c>
      <c r="E32" s="46">
        <f t="shared" si="0"/>
        <v>44.063645999999999</v>
      </c>
      <c r="F32" s="47">
        <v>63.75</v>
      </c>
      <c r="G32" s="48">
        <f t="shared" si="1"/>
        <v>25.5</v>
      </c>
      <c r="H32" s="46">
        <f t="shared" si="2"/>
        <v>69.563646000000006</v>
      </c>
      <c r="I32" s="68" t="s">
        <v>155</v>
      </c>
    </row>
    <row r="33" spans="2:9" ht="15.95" customHeight="1">
      <c r="B33" s="40">
        <v>22</v>
      </c>
      <c r="C33" s="50" t="s">
        <v>49</v>
      </c>
      <c r="D33" s="45">
        <v>72.026880000000006</v>
      </c>
      <c r="E33" s="46">
        <f t="shared" si="0"/>
        <v>43.216128000000005</v>
      </c>
      <c r="F33" s="47">
        <v>63.75</v>
      </c>
      <c r="G33" s="48">
        <f t="shared" si="1"/>
        <v>25.5</v>
      </c>
      <c r="H33" s="46">
        <f t="shared" si="2"/>
        <v>68.716127999999998</v>
      </c>
      <c r="I33" s="68" t="s">
        <v>155</v>
      </c>
    </row>
    <row r="34" spans="2:9" ht="15.95" customHeight="1">
      <c r="B34" s="40">
        <v>23</v>
      </c>
      <c r="C34" s="44" t="s">
        <v>110</v>
      </c>
      <c r="D34" s="45">
        <v>76.286389999999997</v>
      </c>
      <c r="E34" s="46">
        <f t="shared" si="0"/>
        <v>45.771833999999998</v>
      </c>
      <c r="F34" s="47">
        <v>55</v>
      </c>
      <c r="G34" s="48">
        <f t="shared" si="1"/>
        <v>22</v>
      </c>
      <c r="H34" s="46">
        <f t="shared" si="2"/>
        <v>67.771833999999998</v>
      </c>
      <c r="I34" s="68" t="s">
        <v>155</v>
      </c>
    </row>
    <row r="35" spans="2:9" ht="15.95" customHeight="1">
      <c r="B35" s="40">
        <v>24</v>
      </c>
      <c r="C35" s="44" t="s">
        <v>116</v>
      </c>
      <c r="D35" s="45">
        <v>73.106189999999998</v>
      </c>
      <c r="E35" s="46">
        <f t="shared" si="0"/>
        <v>43.863713999999995</v>
      </c>
      <c r="F35" s="47">
        <v>57.5</v>
      </c>
      <c r="G35" s="48">
        <f t="shared" si="1"/>
        <v>23</v>
      </c>
      <c r="H35" s="46">
        <f t="shared" si="2"/>
        <v>66.863713999999987</v>
      </c>
      <c r="I35" s="68" t="s">
        <v>155</v>
      </c>
    </row>
    <row r="36" spans="2:9" ht="15.95" customHeight="1">
      <c r="B36" s="40">
        <v>25</v>
      </c>
      <c r="C36" s="44" t="s">
        <v>50</v>
      </c>
      <c r="D36" s="45">
        <v>73.834000000000003</v>
      </c>
      <c r="E36" s="46">
        <f t="shared" si="0"/>
        <v>44.300400000000003</v>
      </c>
      <c r="F36" s="47">
        <v>56.25</v>
      </c>
      <c r="G36" s="48">
        <f t="shared" si="1"/>
        <v>22.5</v>
      </c>
      <c r="H36" s="46">
        <f t="shared" si="2"/>
        <v>66.800399999999996</v>
      </c>
      <c r="I36" s="68" t="s">
        <v>155</v>
      </c>
    </row>
    <row r="37" spans="2:9" ht="15.95" customHeight="1">
      <c r="B37" s="40">
        <v>26</v>
      </c>
      <c r="C37" s="44" t="s">
        <v>107</v>
      </c>
      <c r="D37" s="45">
        <v>72.399569999999997</v>
      </c>
      <c r="E37" s="46">
        <f t="shared" si="0"/>
        <v>43.439741999999995</v>
      </c>
      <c r="F37" s="47">
        <v>57.5</v>
      </c>
      <c r="G37" s="48">
        <f t="shared" si="1"/>
        <v>23</v>
      </c>
      <c r="H37" s="46">
        <f t="shared" si="2"/>
        <v>66.439741999999995</v>
      </c>
      <c r="I37" s="68" t="s">
        <v>155</v>
      </c>
    </row>
    <row r="38" spans="2:9" ht="15.95" customHeight="1">
      <c r="B38" s="40">
        <v>27</v>
      </c>
      <c r="C38" s="44" t="s">
        <v>117</v>
      </c>
      <c r="D38" s="45">
        <v>73.208010000000002</v>
      </c>
      <c r="E38" s="46">
        <f t="shared" si="0"/>
        <v>43.924805999999997</v>
      </c>
      <c r="F38" s="47">
        <v>56.25</v>
      </c>
      <c r="G38" s="48">
        <f t="shared" si="1"/>
        <v>22.5</v>
      </c>
      <c r="H38" s="46">
        <f t="shared" si="2"/>
        <v>66.42480599999999</v>
      </c>
      <c r="I38" s="68" t="s">
        <v>155</v>
      </c>
    </row>
    <row r="39" spans="2:9" ht="15.95" customHeight="1">
      <c r="B39" s="40">
        <v>28</v>
      </c>
      <c r="C39" s="44" t="s">
        <v>65</v>
      </c>
      <c r="D39" s="45">
        <v>73.894779999999997</v>
      </c>
      <c r="E39" s="46">
        <f t="shared" si="0"/>
        <v>44.336867999999996</v>
      </c>
      <c r="F39" s="47">
        <v>52.5</v>
      </c>
      <c r="G39" s="48">
        <f t="shared" si="1"/>
        <v>21</v>
      </c>
      <c r="H39" s="46">
        <f t="shared" si="2"/>
        <v>65.336867999999996</v>
      </c>
      <c r="I39" s="68" t="s">
        <v>155</v>
      </c>
    </row>
    <row r="40" spans="2:9" ht="15.95" customHeight="1">
      <c r="B40" s="40">
        <v>29</v>
      </c>
      <c r="C40" s="44" t="s">
        <v>86</v>
      </c>
      <c r="D40" s="45">
        <v>70</v>
      </c>
      <c r="E40" s="46">
        <f t="shared" si="0"/>
        <v>42</v>
      </c>
      <c r="F40" s="47">
        <v>57</v>
      </c>
      <c r="G40" s="48">
        <f t="shared" si="1"/>
        <v>22.8</v>
      </c>
      <c r="H40" s="46">
        <f t="shared" si="2"/>
        <v>64.8</v>
      </c>
      <c r="I40" s="68" t="s">
        <v>155</v>
      </c>
    </row>
    <row r="41" spans="2:9" ht="15.95" customHeight="1">
      <c r="B41" s="40">
        <v>30</v>
      </c>
      <c r="C41" s="44" t="s">
        <v>109</v>
      </c>
      <c r="D41" s="45">
        <v>70.119140000000002</v>
      </c>
      <c r="E41" s="46">
        <f t="shared" si="0"/>
        <v>42.071483999999998</v>
      </c>
      <c r="F41" s="47">
        <v>53.75</v>
      </c>
      <c r="G41" s="48">
        <f t="shared" si="1"/>
        <v>21.5</v>
      </c>
      <c r="H41" s="46">
        <f t="shared" si="2"/>
        <v>63.571483999999998</v>
      </c>
      <c r="I41" s="68" t="s">
        <v>155</v>
      </c>
    </row>
    <row r="42" spans="2:9" ht="15.95" customHeight="1">
      <c r="B42" s="40">
        <v>31</v>
      </c>
      <c r="C42" s="44" t="s">
        <v>62</v>
      </c>
      <c r="D42" s="45">
        <v>71.768789999999996</v>
      </c>
      <c r="E42" s="46">
        <f t="shared" si="0"/>
        <v>43.061273999999997</v>
      </c>
      <c r="F42" s="47">
        <v>50</v>
      </c>
      <c r="G42" s="48">
        <f t="shared" si="1"/>
        <v>20</v>
      </c>
      <c r="H42" s="46">
        <f t="shared" si="2"/>
        <v>63.061273999999997</v>
      </c>
      <c r="I42" s="68" t="s">
        <v>155</v>
      </c>
    </row>
    <row r="43" spans="2:9" ht="15.95" customHeight="1">
      <c r="B43" s="40">
        <v>32</v>
      </c>
      <c r="C43" s="44" t="s">
        <v>108</v>
      </c>
      <c r="D43" s="45">
        <v>70.024820000000005</v>
      </c>
      <c r="E43" s="46">
        <f t="shared" si="0"/>
        <v>42.014892000000003</v>
      </c>
      <c r="F43" s="47">
        <v>52.5</v>
      </c>
      <c r="G43" s="48">
        <f t="shared" si="1"/>
        <v>21</v>
      </c>
      <c r="H43" s="46">
        <f t="shared" si="2"/>
        <v>63.014892000000003</v>
      </c>
      <c r="I43" s="68" t="s">
        <v>155</v>
      </c>
    </row>
    <row r="44" spans="2:9" ht="15.95" customHeight="1">
      <c r="B44" s="40">
        <v>33</v>
      </c>
      <c r="C44" s="44" t="s">
        <v>113</v>
      </c>
      <c r="D44" s="45">
        <v>70.4816</v>
      </c>
      <c r="E44" s="46">
        <f t="shared" si="0"/>
        <v>42.288959999999996</v>
      </c>
      <c r="F44" s="47">
        <v>25</v>
      </c>
      <c r="G44" s="48">
        <f t="shared" si="1"/>
        <v>10</v>
      </c>
      <c r="H44" s="46">
        <f t="shared" si="2"/>
        <v>52.288959999999996</v>
      </c>
      <c r="I44" s="68" t="s">
        <v>155</v>
      </c>
    </row>
    <row r="45" spans="2:9" ht="15.95" customHeight="1">
      <c r="B45" s="40">
        <v>34</v>
      </c>
      <c r="C45" s="44" t="s">
        <v>140</v>
      </c>
      <c r="D45" s="45">
        <v>75.691059999999993</v>
      </c>
      <c r="E45" s="46">
        <f t="shared" si="0"/>
        <v>45.414635999999994</v>
      </c>
      <c r="F45" s="47">
        <v>68.75</v>
      </c>
      <c r="G45" s="48">
        <f t="shared" si="1"/>
        <v>27.5</v>
      </c>
      <c r="H45" s="46">
        <f t="shared" si="2"/>
        <v>72.914636000000002</v>
      </c>
      <c r="I45" s="68" t="s">
        <v>164</v>
      </c>
    </row>
    <row r="46" spans="2:9" ht="15.95" customHeight="1">
      <c r="B46" s="40">
        <v>35</v>
      </c>
      <c r="C46" s="44" t="s">
        <v>142</v>
      </c>
      <c r="D46" s="45">
        <v>85.280169999999998</v>
      </c>
      <c r="E46" s="46">
        <f t="shared" si="0"/>
        <v>51.168101999999998</v>
      </c>
      <c r="F46" s="47">
        <v>71.25</v>
      </c>
      <c r="G46" s="48">
        <f t="shared" si="1"/>
        <v>28.5</v>
      </c>
      <c r="H46" s="46">
        <f t="shared" si="2"/>
        <v>79.668102000000005</v>
      </c>
      <c r="I46" s="68" t="s">
        <v>164</v>
      </c>
    </row>
    <row r="48" spans="2:9">
      <c r="C48" s="3"/>
      <c r="D48" s="3"/>
      <c r="E48" s="3"/>
      <c r="F48" s="3"/>
      <c r="G48" s="3"/>
      <c r="H48" s="3"/>
      <c r="I48" s="4"/>
    </row>
    <row r="49" spans="3:9" ht="0.75" customHeight="1">
      <c r="C49" s="3"/>
      <c r="D49" s="3"/>
      <c r="E49" s="3"/>
      <c r="F49" s="3"/>
      <c r="G49" s="3"/>
      <c r="H49" s="3"/>
      <c r="I49" s="4"/>
    </row>
    <row r="50" spans="3:9">
      <c r="C50" s="74"/>
      <c r="D50" s="74"/>
      <c r="E50" s="55"/>
      <c r="F50" s="52"/>
      <c r="H50" s="52"/>
      <c r="I50" s="56"/>
    </row>
    <row r="51" spans="3:9">
      <c r="C51" s="3"/>
      <c r="D51" s="3"/>
      <c r="E51" s="3"/>
      <c r="F51" s="3"/>
      <c r="G51" s="3"/>
      <c r="H51" s="3"/>
      <c r="I51" s="4"/>
    </row>
    <row r="52" spans="3:9">
      <c r="C52" s="3"/>
      <c r="D52" s="3"/>
      <c r="E52" s="3"/>
      <c r="F52" s="3"/>
      <c r="G52" s="3"/>
      <c r="H52" s="3"/>
      <c r="I52" s="4"/>
    </row>
    <row r="53" spans="3:9">
      <c r="C53" s="3"/>
      <c r="D53" s="3"/>
      <c r="E53" s="3"/>
      <c r="F53" s="3"/>
      <c r="G53" s="3"/>
      <c r="H53" s="3"/>
      <c r="I53" s="4"/>
    </row>
    <row r="54" spans="3:9">
      <c r="C54" s="3"/>
      <c r="D54" s="3"/>
      <c r="E54" s="3"/>
      <c r="F54" s="3"/>
      <c r="G54" s="3"/>
      <c r="H54" s="3"/>
      <c r="I54" s="4"/>
    </row>
    <row r="55" spans="3:9">
      <c r="C55" s="3"/>
      <c r="D55" s="3"/>
      <c r="E55" s="3"/>
      <c r="F55" s="3"/>
      <c r="G55" s="3"/>
      <c r="H55" s="3"/>
      <c r="I55" s="4"/>
    </row>
    <row r="57" spans="3:9">
      <c r="C57" s="3"/>
      <c r="D57" s="3"/>
      <c r="E57" s="3"/>
      <c r="F57" s="3"/>
      <c r="G57" s="3"/>
      <c r="H57" s="3"/>
      <c r="I57" s="4"/>
    </row>
    <row r="58" spans="3:9">
      <c r="C58" s="3"/>
      <c r="D58" s="3"/>
      <c r="E58" s="3"/>
      <c r="F58" s="3"/>
      <c r="G58" s="3"/>
      <c r="H58" s="3"/>
      <c r="I58" s="4"/>
    </row>
    <row r="59" spans="3:9">
      <c r="C59" s="3"/>
      <c r="D59" s="3"/>
      <c r="E59" s="3"/>
      <c r="F59" s="3"/>
      <c r="G59" s="3"/>
      <c r="H59" s="3"/>
      <c r="I59" s="4"/>
    </row>
    <row r="60" spans="3:9">
      <c r="C60" s="3"/>
      <c r="D60" s="3"/>
      <c r="E60" s="3"/>
      <c r="F60" s="3"/>
      <c r="G60" s="3"/>
      <c r="H60" s="3"/>
      <c r="I60" s="4"/>
    </row>
    <row r="61" spans="3:9">
      <c r="C61" s="3"/>
      <c r="D61" s="3"/>
      <c r="E61" s="3"/>
      <c r="F61" s="3"/>
      <c r="G61" s="3"/>
      <c r="H61" s="3"/>
      <c r="I61" s="4"/>
    </row>
    <row r="62" spans="3:9">
      <c r="C62" s="3"/>
      <c r="D62" s="3"/>
      <c r="E62" s="3"/>
      <c r="F62" s="3"/>
      <c r="G62" s="3"/>
      <c r="H62" s="3"/>
      <c r="I62" s="4"/>
    </row>
    <row r="63" spans="3:9">
      <c r="C63" s="3"/>
      <c r="D63" s="3"/>
      <c r="E63" s="3"/>
      <c r="F63" s="3"/>
      <c r="G63" s="3"/>
      <c r="H63" s="3"/>
      <c r="I63" s="4"/>
    </row>
    <row r="64" spans="3:9">
      <c r="C64" s="3"/>
      <c r="D64" s="3"/>
      <c r="E64" s="3"/>
      <c r="F64" s="3"/>
      <c r="G64" s="3"/>
      <c r="H64" s="3"/>
      <c r="I64" s="4"/>
    </row>
    <row r="65" spans="3:9">
      <c r="C65" s="3"/>
      <c r="D65" s="3"/>
      <c r="E65" s="3"/>
      <c r="F65" s="3"/>
      <c r="G65" s="3"/>
      <c r="H65" s="3"/>
      <c r="I65" s="4"/>
    </row>
    <row r="66" spans="3:9">
      <c r="C66" s="3"/>
      <c r="D66" s="3"/>
      <c r="E66" s="3"/>
      <c r="F66" s="3"/>
      <c r="G66" s="3"/>
      <c r="H66" s="3"/>
      <c r="I66" s="4"/>
    </row>
    <row r="67" spans="3:9">
      <c r="C67" s="3"/>
      <c r="D67" s="3"/>
      <c r="E67" s="3"/>
      <c r="F67" s="3"/>
      <c r="G67" s="3"/>
      <c r="H67" s="3"/>
      <c r="I67" s="4"/>
    </row>
    <row r="68" spans="3:9">
      <c r="C68" s="3"/>
      <c r="D68" s="3"/>
      <c r="E68" s="3"/>
      <c r="F68" s="3"/>
      <c r="G68" s="3"/>
      <c r="H68" s="3"/>
      <c r="I68" s="4"/>
    </row>
    <row r="69" spans="3:9">
      <c r="C69" s="3"/>
      <c r="D69" s="3"/>
      <c r="E69" s="3"/>
      <c r="F69" s="3"/>
      <c r="G69" s="3"/>
      <c r="H69" s="3"/>
      <c r="I69" s="4"/>
    </row>
    <row r="70" spans="3:9">
      <c r="C70" s="3"/>
      <c r="D70" s="3"/>
      <c r="E70" s="3"/>
      <c r="F70" s="3"/>
      <c r="G70" s="3"/>
      <c r="H70" s="3"/>
      <c r="I70" s="4"/>
    </row>
    <row r="71" spans="3:9">
      <c r="C71" s="3"/>
      <c r="D71" s="3"/>
      <c r="E71" s="3"/>
      <c r="F71" s="3"/>
      <c r="G71" s="3"/>
      <c r="H71" s="3"/>
      <c r="I71" s="4"/>
    </row>
    <row r="72" spans="3:9">
      <c r="C72" s="3"/>
      <c r="D72" s="3"/>
      <c r="E72" s="3"/>
      <c r="F72" s="3"/>
      <c r="G72" s="3"/>
      <c r="H72" s="3"/>
      <c r="I72" s="4"/>
    </row>
  </sheetData>
  <mergeCells count="10">
    <mergeCell ref="B10:C10"/>
    <mergeCell ref="D10:F10"/>
    <mergeCell ref="C50:D50"/>
    <mergeCell ref="C2:I2"/>
    <mergeCell ref="C3:I3"/>
    <mergeCell ref="C4:I4"/>
    <mergeCell ref="C7:G7"/>
    <mergeCell ref="C8:G8"/>
    <mergeCell ref="B9:C9"/>
    <mergeCell ref="D9:F9"/>
  </mergeCells>
  <pageMargins left="1.3385826771653544" right="0.70866141732283472" top="1.0629921259842521" bottom="1.1811023622047245" header="0.31496062992125984" footer="1.1811023622047245"/>
  <pageSetup paperSize="9" scale="54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11</vt:i4>
      </vt:variant>
    </vt:vector>
  </HeadingPairs>
  <TitlesOfParts>
    <vt:vector size="22" baseType="lpstr">
      <vt:lpstr>Güzel.San.Resim</vt:lpstr>
      <vt:lpstr>Besyo-Ant.</vt:lpstr>
      <vt:lpstr>Besyo-Beden Eğt.</vt:lpstr>
      <vt:lpstr>İ.B.E.F.Tarih-Eski Çağ.</vt:lpstr>
      <vt:lpstr>İ.B.E.F.Sanat Tar.</vt:lpstr>
      <vt:lpstr>İ.B.E.F.Ç.T.L.</vt:lpstr>
      <vt:lpstr>İ.B.E.F.Rus Dili</vt:lpstr>
      <vt:lpstr>İ.İ.B.F. Uls.İliş.</vt:lpstr>
      <vt:lpstr>İ.İ.B.F.işlt.</vt:lpstr>
      <vt:lpstr>İ.İ.B.F. İkt.Polt.</vt:lpstr>
      <vt:lpstr>İ.İ.B.F.-Hukuk</vt:lpstr>
      <vt:lpstr>'Besyo-Ant.'!Yazdırma_Alanı</vt:lpstr>
      <vt:lpstr>'Besyo-Beden Eğt.'!Yazdırma_Alanı</vt:lpstr>
      <vt:lpstr>Güzel.San.Resim!Yazdırma_Alanı</vt:lpstr>
      <vt:lpstr>İ.B.E.F.Ç.T.L.!Yazdırma_Alanı</vt:lpstr>
      <vt:lpstr>'İ.B.E.F.Rus Dili'!Yazdırma_Alanı</vt:lpstr>
      <vt:lpstr>'İ.B.E.F.Sanat Tar.'!Yazdırma_Alanı</vt:lpstr>
      <vt:lpstr>'İ.B.E.F.Tarih-Eski Çağ.'!Yazdırma_Alanı</vt:lpstr>
      <vt:lpstr>'İ.İ.B.F. İkt.Polt.'!Yazdırma_Alanı</vt:lpstr>
      <vt:lpstr>'İ.İ.B.F. Uls.İliş.'!Yazdırma_Alanı</vt:lpstr>
      <vt:lpstr>'İ.İ.B.F.-Hukuk'!Yazdırma_Alanı</vt:lpstr>
      <vt:lpstr>İ.İ.B.F.işlt.!Yazdırma_Alanı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demet</cp:lastModifiedBy>
  <cp:lastPrinted>2017-01-18T06:35:58Z</cp:lastPrinted>
  <dcterms:created xsi:type="dcterms:W3CDTF">2010-07-19T05:19:49Z</dcterms:created>
  <dcterms:modified xsi:type="dcterms:W3CDTF">2017-01-23T11:13:29Z</dcterms:modified>
</cp:coreProperties>
</file>